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J:\temp\Грибанов А.И\Фин. менеджмент 2021\"/>
    </mc:Choice>
  </mc:AlternateContent>
  <xr:revisionPtr revIDLastSave="0" documentId="13_ncr:1_{FAF1E4CF-678D-4674-B337-53802E74F06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32" i="1" l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A10" i="1"/>
  <c r="A11" i="1" s="1"/>
  <c r="A12" i="1" s="1"/>
  <c r="A14" i="1" s="1"/>
  <c r="A15" i="1" s="1"/>
  <c r="A16" i="1" s="1"/>
  <c r="A17" i="1" s="1"/>
  <c r="A18" i="1" s="1"/>
  <c r="A20" i="1" s="1"/>
  <c r="A21" i="1" s="1"/>
  <c r="A22" i="1" s="1"/>
  <c r="A24" i="1" s="1"/>
  <c r="A26" i="1" s="1"/>
  <c r="A27" i="1" s="1"/>
  <c r="A28" i="1" s="1"/>
  <c r="A29" i="1" s="1"/>
  <c r="A31" i="1" s="1"/>
  <c r="A32" i="1" s="1"/>
  <c r="U9" i="1"/>
  <c r="U8" i="1" s="1"/>
  <c r="U7" i="1" s="1"/>
  <c r="T9" i="1"/>
  <c r="S9" i="1"/>
  <c r="S8" i="1" s="1"/>
  <c r="S7" i="1" s="1"/>
  <c r="R9" i="1"/>
  <c r="Q9" i="1"/>
  <c r="Q8" i="1" s="1"/>
  <c r="Q7" i="1" s="1"/>
  <c r="P9" i="1"/>
  <c r="O9" i="1"/>
  <c r="O8" i="1" s="1"/>
  <c r="O7" i="1" s="1"/>
  <c r="N9" i="1"/>
  <c r="M9" i="1"/>
  <c r="M8" i="1" s="1"/>
  <c r="M7" i="1" s="1"/>
  <c r="L9" i="1"/>
  <c r="K9" i="1"/>
  <c r="K8" i="1" s="1"/>
  <c r="K7" i="1" s="1"/>
  <c r="J9" i="1"/>
  <c r="I9" i="1"/>
  <c r="I8" i="1" s="1"/>
  <c r="I7" i="1" s="1"/>
  <c r="H9" i="1"/>
  <c r="G9" i="1"/>
  <c r="G8" i="1" s="1"/>
  <c r="G7" i="1" s="1"/>
  <c r="F9" i="1"/>
  <c r="E9" i="1"/>
  <c r="E8" i="1" s="1"/>
  <c r="E7" i="1" s="1"/>
  <c r="D9" i="1"/>
  <c r="C9" i="1"/>
  <c r="C8" i="1" s="1"/>
  <c r="C7" i="1" s="1"/>
  <c r="T8" i="1"/>
  <c r="T7" i="1" s="1"/>
  <c r="R8" i="1"/>
  <c r="R7" i="1" s="1"/>
  <c r="P8" i="1"/>
  <c r="P7" i="1" s="1"/>
  <c r="N8" i="1"/>
  <c r="N7" i="1" s="1"/>
  <c r="L8" i="1"/>
  <c r="L7" i="1" s="1"/>
  <c r="J8" i="1"/>
  <c r="J7" i="1" s="1"/>
  <c r="H8" i="1"/>
  <c r="H7" i="1" s="1"/>
  <c r="F8" i="1"/>
  <c r="F7" i="1" s="1"/>
  <c r="D8" i="1"/>
  <c r="D7" i="1" s="1"/>
  <c r="I5" i="1"/>
  <c r="K5" i="1" s="1"/>
  <c r="M5" i="1" s="1"/>
  <c r="O5" i="1" s="1"/>
  <c r="Q5" i="1" s="1"/>
  <c r="S5" i="1" s="1"/>
  <c r="U5" i="1" s="1"/>
  <c r="W5" i="1" s="1"/>
  <c r="Y5" i="1" s="1"/>
  <c r="AA5" i="1" s="1"/>
  <c r="H5" i="1"/>
  <c r="J5" i="1" s="1"/>
  <c r="L5" i="1" s="1"/>
  <c r="N5" i="1" s="1"/>
  <c r="P5" i="1" s="1"/>
  <c r="R5" i="1" s="1"/>
  <c r="T5" i="1" s="1"/>
  <c r="V5" i="1" s="1"/>
  <c r="X5" i="1" s="1"/>
  <c r="Z5" i="1" s="1"/>
  <c r="V3" i="1"/>
  <c r="B3" i="1"/>
  <c r="C3" i="1" s="1"/>
  <c r="D3" i="1" s="1"/>
</calcChain>
</file>

<file path=xl/sharedStrings.xml><?xml version="1.0" encoding="utf-8"?>
<sst xmlns="http://schemas.openxmlformats.org/spreadsheetml/2006/main" count="48" uniqueCount="46">
  <si>
    <t>Приложение 1</t>
  </si>
  <si>
    <t>уд/вес показателя</t>
  </si>
  <si>
    <t>Оценка по показателю (Р), Оценка по направлению (К)</t>
  </si>
  <si>
    <t>кол-во ГРБС получивших неудовл. оценку</t>
  </si>
  <si>
    <t>получивших лучшую оценку</t>
  </si>
  <si>
    <t>ГРБС, к которым поазатель не применим</t>
  </si>
  <si>
    <t>№ показателя</t>
  </si>
  <si>
    <t>наименование показателя</t>
  </si>
  <si>
    <t>вес</t>
  </si>
  <si>
    <t>СД</t>
  </si>
  <si>
    <t>АМОКР</t>
  </si>
  <si>
    <t>КСП</t>
  </si>
  <si>
    <t>Культура</t>
  </si>
  <si>
    <t>Руо</t>
  </si>
  <si>
    <t>УГиЗО</t>
  </si>
  <si>
    <t>ЖКХ</t>
  </si>
  <si>
    <t>ФУ</t>
  </si>
  <si>
    <t>Спорт</t>
  </si>
  <si>
    <t>было</t>
  </si>
  <si>
    <t>проект</t>
  </si>
  <si>
    <t>Итого</t>
  </si>
  <si>
    <t xml:space="preserve">I. Оценка механизмов планирования расходов бюджета </t>
  </si>
  <si>
    <t>Регулирование процедур средне-срочного финансового планирования у ГРБС</t>
  </si>
  <si>
    <t xml:space="preserve">Доля бюджетных ассигнований, запланированных на реализацию муни-ципальных про-грамм </t>
  </si>
  <si>
    <t xml:space="preserve">Доля бюджетных ассигнований на предоставление муниципальных услуг (работ) физическим и юридическим лицам, оказываемых в соответствии с муниципальными заданиями 
</t>
  </si>
  <si>
    <t xml:space="preserve">Количество внесенных изменений в сводную бюджетную роспись </t>
  </si>
  <si>
    <t xml:space="preserve">II. Оценка результатов исполнения бюджета в части расходов </t>
  </si>
  <si>
    <t xml:space="preserve">Уровень исполнения расходов ГРБС за счет средств бюджета муниципального образова-ния (без учета субвенций, субсидий, иных МБТ) </t>
  </si>
  <si>
    <t>Объем не исполненных на конец отчетного финансового года бюджетных ассигнований</t>
  </si>
  <si>
    <t xml:space="preserve">Своевременное составление бюджетной росписи ГРБС и внесение изменений в нее </t>
  </si>
  <si>
    <t>Качество Порядка составления, утверждения и ве-дения бюджетных смет подведомственных 
ГРБС муниципальных учреждений</t>
  </si>
  <si>
    <t xml:space="preserve">Оценка качества планирования бюджетных ассигнований </t>
  </si>
  <si>
    <t>III.Оценка управления обязательствами в процессе исполнения бюджета</t>
  </si>
  <si>
    <t>Наличие у ГРБС и подведомственных 
ему муниципальных 
учреждений нереальной к взысканию 
дебиторской задолженности</t>
  </si>
  <si>
    <t xml:space="preserve">Изменение дебиторской задолжен-ности ГРБС и подведомственных ему муниципальных учреждений в отчетном периоде по сравнению с нача-лом года </t>
  </si>
  <si>
    <t>Наличие у ГРБС и подведомственных ему муниципальных учреждений просроченной кредиторской задолженности</t>
  </si>
  <si>
    <t xml:space="preserve">IV. Оценка состояния учета и отчетности </t>
  </si>
  <si>
    <t>Соблюдение сроков представления ГРБС годовой бюджетной отчетности</t>
  </si>
  <si>
    <t xml:space="preserve">V. Оценка организации контроля </t>
  </si>
  <si>
    <t xml:space="preserve">Наличие правового акта ГРБС об организации внутреннего финансового контроля </t>
  </si>
  <si>
    <t>Нарушения, выявленные в ходе проведения внутренних контрольных мероприятий в отчетном финансовом году</t>
  </si>
  <si>
    <t>Наличие недостач и хищений денежных средств и материальных ценностей, выявленных в ходе внутреннихконтрольных мероприятий</t>
  </si>
  <si>
    <t xml:space="preserve">Соблюдение требований в отношении формирования учетной политики и реализация установленных учетной политикой положений </t>
  </si>
  <si>
    <t xml:space="preserve">VI. Оценка исполнения судебных актов </t>
  </si>
  <si>
    <t xml:space="preserve">Исполнение судебных решений по денежным обязательствам ГРБС </t>
  </si>
  <si>
    <t>Сумма, взысканная по исполнительным документам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</si>
</sst>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/>
    <xf numFmtId="0" fontId="4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2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0" borderId="2" xfId="0" applyFont="1" applyBorder="1" applyAlignment="1">
      <alignment horizontal="left" vertical="center" wrapText="1"/>
    </xf>
    <xf numFmtId="0" fontId="2" fillId="0" borderId="2" xfId="1" applyNumberFormat="1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165" fontId="2" fillId="0" borderId="2" xfId="1" applyNumberFormat="1" applyFont="1" applyBorder="1" applyAlignment="1">
      <alignment vertical="center"/>
    </xf>
    <xf numFmtId="0" fontId="2" fillId="4" borderId="2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wrapText="1"/>
    </xf>
    <xf numFmtId="164" fontId="2" fillId="0" borderId="2" xfId="1" applyNumberFormat="1" applyFont="1" applyBorder="1" applyAlignment="1">
      <alignment vertical="center" wrapText="1"/>
    </xf>
    <xf numFmtId="165" fontId="2" fillId="0" borderId="2" xfId="1" applyNumberFormat="1" applyFont="1" applyBorder="1" applyAlignment="1">
      <alignment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165" fontId="2" fillId="4" borderId="2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 wrapText="1"/>
    </xf>
    <xf numFmtId="0" fontId="7" fillId="3" borderId="2" xfId="0" applyFont="1" applyFill="1" applyBorder="1"/>
    <xf numFmtId="165" fontId="2" fillId="4" borderId="2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74;&#1086;&#1076;%20&#1088;&#1077;&#1079;&#1091;&#1083;&#1100;&#1090;&#1072;&#1090;&#1086;&#1074;%20&#1072;&#1085;&#1072;&#1083;&#1080;&#1079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Прил.3"/>
      <sheetName val="Свод_рейтинг_Прил.4"/>
      <sheetName val="СД"/>
      <sheetName val="Адм.КР"/>
      <sheetName val="КСП"/>
      <sheetName val="Культура"/>
      <sheetName val="РУО"/>
      <sheetName val="УГИиЗО"/>
      <sheetName val="ЖКХ"/>
      <sheetName val="ФУ"/>
      <sheetName val="Спорт"/>
      <sheetName val="Лист1"/>
    </sheetNames>
    <sheetDataSet>
      <sheetData sheetId="0"/>
      <sheetData sheetId="1"/>
      <sheetData sheetId="2">
        <row r="6">
          <cell r="F6">
            <v>0</v>
          </cell>
          <cell r="J6">
            <v>6</v>
          </cell>
          <cell r="K6">
            <v>0</v>
          </cell>
        </row>
        <row r="9">
          <cell r="F9">
            <v>0</v>
          </cell>
          <cell r="J9">
            <v>6</v>
          </cell>
          <cell r="K9">
            <v>0</v>
          </cell>
        </row>
        <row r="15">
          <cell r="F15" t="str">
            <v>нет показателя</v>
          </cell>
          <cell r="J15">
            <v>4</v>
          </cell>
        </row>
        <row r="21">
          <cell r="F21">
            <v>5</v>
          </cell>
          <cell r="J21">
            <v>6</v>
          </cell>
          <cell r="K21">
            <v>30</v>
          </cell>
        </row>
        <row r="28">
          <cell r="F28">
            <v>5</v>
          </cell>
          <cell r="J28">
            <v>6</v>
          </cell>
          <cell r="K28">
            <v>30</v>
          </cell>
        </row>
        <row r="34">
          <cell r="F34">
            <v>5</v>
          </cell>
          <cell r="J34">
            <v>6</v>
          </cell>
          <cell r="K34">
            <v>30</v>
          </cell>
        </row>
        <row r="36">
          <cell r="F36">
            <v>5</v>
          </cell>
          <cell r="J36">
            <v>4</v>
          </cell>
          <cell r="K36">
            <v>20</v>
          </cell>
        </row>
        <row r="38">
          <cell r="F38" t="str">
            <v>нет показателя</v>
          </cell>
          <cell r="J38">
            <v>4</v>
          </cell>
        </row>
        <row r="42">
          <cell r="F42">
            <v>4</v>
          </cell>
          <cell r="J42">
            <v>6</v>
          </cell>
          <cell r="K42">
            <v>24</v>
          </cell>
        </row>
        <row r="49">
          <cell r="F49">
            <v>5</v>
          </cell>
          <cell r="J49">
            <v>5</v>
          </cell>
          <cell r="K49">
            <v>25</v>
          </cell>
        </row>
        <row r="51">
          <cell r="F51">
            <v>5</v>
          </cell>
          <cell r="J51">
            <v>5</v>
          </cell>
          <cell r="K51">
            <v>25</v>
          </cell>
        </row>
        <row r="55">
          <cell r="F55">
            <v>5</v>
          </cell>
          <cell r="J55">
            <v>5</v>
          </cell>
          <cell r="K55">
            <v>25</v>
          </cell>
        </row>
        <row r="58">
          <cell r="F58">
            <v>5</v>
          </cell>
          <cell r="J58">
            <v>5</v>
          </cell>
          <cell r="K58">
            <v>25</v>
          </cell>
        </row>
        <row r="61">
          <cell r="F61">
            <v>0</v>
          </cell>
          <cell r="J61">
            <v>4</v>
          </cell>
          <cell r="K61">
            <v>0</v>
          </cell>
        </row>
        <row r="63">
          <cell r="F63">
            <v>0</v>
          </cell>
          <cell r="J63">
            <v>6</v>
          </cell>
          <cell r="K63">
            <v>0</v>
          </cell>
        </row>
        <row r="69">
          <cell r="F69">
            <v>0</v>
          </cell>
          <cell r="J69">
            <v>5</v>
          </cell>
          <cell r="K69">
            <v>0</v>
          </cell>
        </row>
        <row r="75">
          <cell r="F75">
            <v>3</v>
          </cell>
          <cell r="J75">
            <v>5</v>
          </cell>
          <cell r="K75">
            <v>15</v>
          </cell>
        </row>
        <row r="79">
          <cell r="F79">
            <v>5</v>
          </cell>
          <cell r="J79">
            <v>5</v>
          </cell>
          <cell r="K79">
            <v>25</v>
          </cell>
        </row>
        <row r="85">
          <cell r="F85">
            <v>5</v>
          </cell>
          <cell r="J85">
            <v>5</v>
          </cell>
          <cell r="K85">
            <v>25</v>
          </cell>
        </row>
      </sheetData>
      <sheetData sheetId="3">
        <row r="6">
          <cell r="F6">
            <v>0</v>
          </cell>
          <cell r="K6">
            <v>0</v>
          </cell>
        </row>
        <row r="9">
          <cell r="F9">
            <v>5</v>
          </cell>
          <cell r="K9">
            <v>30</v>
          </cell>
        </row>
        <row r="15">
          <cell r="F15">
            <v>5</v>
          </cell>
          <cell r="K15">
            <v>20</v>
          </cell>
        </row>
        <row r="21">
          <cell r="F21">
            <v>4</v>
          </cell>
          <cell r="K21">
            <v>24</v>
          </cell>
        </row>
        <row r="28">
          <cell r="F28">
            <v>4</v>
          </cell>
          <cell r="K28">
            <v>24</v>
          </cell>
        </row>
        <row r="34">
          <cell r="F34">
            <v>0</v>
          </cell>
          <cell r="K34">
            <v>0</v>
          </cell>
        </row>
        <row r="36">
          <cell r="F36">
            <v>5</v>
          </cell>
          <cell r="K36">
            <v>20</v>
          </cell>
        </row>
        <row r="38">
          <cell r="F38">
            <v>5</v>
          </cell>
          <cell r="K38">
            <v>20</v>
          </cell>
        </row>
        <row r="42">
          <cell r="F42">
            <v>4</v>
          </cell>
          <cell r="K42">
            <v>24</v>
          </cell>
        </row>
        <row r="49">
          <cell r="F49">
            <v>5</v>
          </cell>
          <cell r="K49">
            <v>25</v>
          </cell>
        </row>
        <row r="51">
          <cell r="F51">
            <v>4</v>
          </cell>
          <cell r="K51">
            <v>20</v>
          </cell>
        </row>
        <row r="55">
          <cell r="F55">
            <v>5</v>
          </cell>
          <cell r="K55">
            <v>25</v>
          </cell>
        </row>
        <row r="58">
          <cell r="F58">
            <v>5</v>
          </cell>
          <cell r="K58">
            <v>25</v>
          </cell>
        </row>
        <row r="61">
          <cell r="F61">
            <v>0</v>
          </cell>
          <cell r="K61">
            <v>0</v>
          </cell>
        </row>
        <row r="63">
          <cell r="F63">
            <v>0</v>
          </cell>
          <cell r="K63">
            <v>0</v>
          </cell>
        </row>
        <row r="69">
          <cell r="F69">
            <v>0</v>
          </cell>
          <cell r="K69">
            <v>0</v>
          </cell>
        </row>
        <row r="75">
          <cell r="F75">
            <v>6</v>
          </cell>
          <cell r="K75">
            <v>30</v>
          </cell>
        </row>
        <row r="79">
          <cell r="F79">
            <v>4</v>
          </cell>
          <cell r="K79">
            <v>20</v>
          </cell>
        </row>
        <row r="85">
          <cell r="F85">
            <v>0</v>
          </cell>
          <cell r="K85">
            <v>0</v>
          </cell>
        </row>
      </sheetData>
      <sheetData sheetId="4">
        <row r="6">
          <cell r="F6">
            <v>0</v>
          </cell>
          <cell r="K6">
            <v>0</v>
          </cell>
        </row>
        <row r="9">
          <cell r="F9">
            <v>0</v>
          </cell>
          <cell r="K9">
            <v>0</v>
          </cell>
        </row>
        <row r="15">
          <cell r="F15" t="str">
            <v>нет данных</v>
          </cell>
        </row>
        <row r="21">
          <cell r="F21">
            <v>5</v>
          </cell>
          <cell r="K21">
            <v>30</v>
          </cell>
        </row>
        <row r="28">
          <cell r="F28">
            <v>5</v>
          </cell>
          <cell r="K28">
            <v>30</v>
          </cell>
        </row>
        <row r="34">
          <cell r="F34">
            <v>5</v>
          </cell>
          <cell r="K34">
            <v>30</v>
          </cell>
        </row>
        <row r="36">
          <cell r="F36">
            <v>5</v>
          </cell>
          <cell r="K36">
            <v>20</v>
          </cell>
        </row>
        <row r="38">
          <cell r="F38" t="str">
            <v>нет данных</v>
          </cell>
        </row>
        <row r="42">
          <cell r="F42">
            <v>4</v>
          </cell>
          <cell r="K42">
            <v>24</v>
          </cell>
        </row>
        <row r="49">
          <cell r="F49">
            <v>5</v>
          </cell>
          <cell r="K49">
            <v>25</v>
          </cell>
        </row>
        <row r="51">
          <cell r="F51">
            <v>5</v>
          </cell>
          <cell r="K51">
            <v>25</v>
          </cell>
        </row>
        <row r="55">
          <cell r="F55">
            <v>5</v>
          </cell>
          <cell r="K55">
            <v>25</v>
          </cell>
        </row>
        <row r="58">
          <cell r="F58">
            <v>5</v>
          </cell>
          <cell r="K58">
            <v>25</v>
          </cell>
        </row>
        <row r="61">
          <cell r="F61">
            <v>0</v>
          </cell>
          <cell r="K61">
            <v>0</v>
          </cell>
        </row>
        <row r="63">
          <cell r="F63">
            <v>0</v>
          </cell>
          <cell r="K63">
            <v>0</v>
          </cell>
        </row>
        <row r="69">
          <cell r="F69">
            <v>0</v>
          </cell>
          <cell r="K69">
            <v>0</v>
          </cell>
        </row>
        <row r="75">
          <cell r="F75">
            <v>3</v>
          </cell>
          <cell r="K75">
            <v>15</v>
          </cell>
        </row>
        <row r="79">
          <cell r="F79">
            <v>5</v>
          </cell>
          <cell r="K79">
            <v>25</v>
          </cell>
        </row>
        <row r="85">
          <cell r="F85">
            <v>5</v>
          </cell>
          <cell r="K85">
            <v>25</v>
          </cell>
        </row>
      </sheetData>
      <sheetData sheetId="5">
        <row r="6">
          <cell r="F6">
            <v>5</v>
          </cell>
          <cell r="K6">
            <v>30</v>
          </cell>
        </row>
        <row r="9">
          <cell r="F9">
            <v>5</v>
          </cell>
          <cell r="K9">
            <v>30</v>
          </cell>
        </row>
        <row r="15">
          <cell r="F15">
            <v>5</v>
          </cell>
          <cell r="K15">
            <v>20</v>
          </cell>
        </row>
        <row r="21">
          <cell r="F21">
            <v>4</v>
          </cell>
          <cell r="K21">
            <v>24</v>
          </cell>
        </row>
        <row r="28">
          <cell r="F28">
            <v>4</v>
          </cell>
          <cell r="K28">
            <v>24</v>
          </cell>
        </row>
        <row r="34">
          <cell r="F34">
            <v>5</v>
          </cell>
          <cell r="K34">
            <v>30</v>
          </cell>
        </row>
        <row r="36">
          <cell r="F36">
            <v>5</v>
          </cell>
          <cell r="K36">
            <v>20</v>
          </cell>
        </row>
        <row r="38">
          <cell r="F38">
            <v>5</v>
          </cell>
          <cell r="K38">
            <v>20</v>
          </cell>
        </row>
        <row r="42">
          <cell r="F42">
            <v>4</v>
          </cell>
          <cell r="K42">
            <v>24</v>
          </cell>
        </row>
        <row r="49">
          <cell r="F49">
            <v>5</v>
          </cell>
          <cell r="K49">
            <v>25</v>
          </cell>
        </row>
        <row r="51">
          <cell r="F51">
            <v>4</v>
          </cell>
          <cell r="K51">
            <v>20</v>
          </cell>
        </row>
        <row r="55">
          <cell r="F55">
            <v>5</v>
          </cell>
          <cell r="K55">
            <v>25</v>
          </cell>
        </row>
        <row r="58">
          <cell r="F58">
            <v>5</v>
          </cell>
          <cell r="K58">
            <v>25</v>
          </cell>
        </row>
        <row r="61">
          <cell r="F61">
            <v>0</v>
          </cell>
          <cell r="K61">
            <v>0</v>
          </cell>
        </row>
        <row r="63">
          <cell r="F63">
            <v>0</v>
          </cell>
          <cell r="K63">
            <v>0</v>
          </cell>
        </row>
        <row r="69">
          <cell r="F69">
            <v>0</v>
          </cell>
          <cell r="K69">
            <v>0</v>
          </cell>
        </row>
        <row r="75">
          <cell r="F75">
            <v>6</v>
          </cell>
          <cell r="K75">
            <v>30</v>
          </cell>
        </row>
        <row r="79">
          <cell r="F79">
            <v>5</v>
          </cell>
          <cell r="K79">
            <v>25</v>
          </cell>
        </row>
        <row r="85">
          <cell r="F85">
            <v>5</v>
          </cell>
          <cell r="K85">
            <v>25</v>
          </cell>
        </row>
      </sheetData>
      <sheetData sheetId="6">
        <row r="6">
          <cell r="F6">
            <v>5</v>
          </cell>
          <cell r="K6">
            <v>30</v>
          </cell>
        </row>
        <row r="9">
          <cell r="F9">
            <v>5</v>
          </cell>
          <cell r="K9">
            <v>30</v>
          </cell>
        </row>
        <row r="15">
          <cell r="F15">
            <v>5</v>
          </cell>
          <cell r="K15">
            <v>20</v>
          </cell>
        </row>
        <row r="21">
          <cell r="F21">
            <v>4</v>
          </cell>
          <cell r="K21">
            <v>24</v>
          </cell>
        </row>
        <row r="28">
          <cell r="F28">
            <v>4</v>
          </cell>
          <cell r="K28">
            <v>24</v>
          </cell>
        </row>
        <row r="34">
          <cell r="F34">
            <v>5</v>
          </cell>
          <cell r="K34">
            <v>30</v>
          </cell>
        </row>
        <row r="36">
          <cell r="F36">
            <v>5</v>
          </cell>
          <cell r="K36">
            <v>20</v>
          </cell>
        </row>
        <row r="38">
          <cell r="F38">
            <v>5</v>
          </cell>
          <cell r="K38">
            <v>20</v>
          </cell>
        </row>
        <row r="42">
          <cell r="F42">
            <v>4</v>
          </cell>
          <cell r="K42">
            <v>24</v>
          </cell>
        </row>
        <row r="49">
          <cell r="F49">
            <v>5</v>
          </cell>
          <cell r="K49">
            <v>25</v>
          </cell>
        </row>
        <row r="51">
          <cell r="F51">
            <v>4</v>
          </cell>
          <cell r="K51">
            <v>20</v>
          </cell>
        </row>
        <row r="55">
          <cell r="F55">
            <v>5</v>
          </cell>
          <cell r="K55">
            <v>25</v>
          </cell>
        </row>
        <row r="58">
          <cell r="F58">
            <v>5</v>
          </cell>
          <cell r="K58">
            <v>25</v>
          </cell>
        </row>
        <row r="61">
          <cell r="F61">
            <v>5</v>
          </cell>
          <cell r="K61">
            <v>20</v>
          </cell>
        </row>
        <row r="63">
          <cell r="F63">
            <v>5</v>
          </cell>
          <cell r="K63">
            <v>30</v>
          </cell>
        </row>
        <row r="69">
          <cell r="F69">
            <v>5</v>
          </cell>
          <cell r="K69">
            <v>25</v>
          </cell>
        </row>
        <row r="75">
          <cell r="F75">
            <v>6</v>
          </cell>
          <cell r="K75">
            <v>30</v>
          </cell>
        </row>
        <row r="79">
          <cell r="F79">
            <v>1</v>
          </cell>
          <cell r="K79">
            <v>5</v>
          </cell>
        </row>
        <row r="85">
          <cell r="G85">
            <v>5</v>
          </cell>
          <cell r="K85">
            <v>0</v>
          </cell>
        </row>
      </sheetData>
      <sheetData sheetId="7">
        <row r="6">
          <cell r="F6">
            <v>0</v>
          </cell>
          <cell r="K6">
            <v>0</v>
          </cell>
        </row>
        <row r="9">
          <cell r="F9">
            <v>5</v>
          </cell>
          <cell r="K9">
            <v>30</v>
          </cell>
        </row>
        <row r="15">
          <cell r="F15" t="str">
            <v>нет данных</v>
          </cell>
        </row>
        <row r="21">
          <cell r="F21">
            <v>5</v>
          </cell>
          <cell r="K21">
            <v>30</v>
          </cell>
        </row>
        <row r="28">
          <cell r="F28">
            <v>1</v>
          </cell>
          <cell r="K28">
            <v>6</v>
          </cell>
        </row>
        <row r="34">
          <cell r="F34">
            <v>5</v>
          </cell>
          <cell r="K34">
            <v>30</v>
          </cell>
        </row>
        <row r="36">
          <cell r="F36">
            <v>5</v>
          </cell>
          <cell r="K36">
            <v>20</v>
          </cell>
        </row>
        <row r="38">
          <cell r="F38" t="str">
            <v>нет данных</v>
          </cell>
        </row>
        <row r="42">
          <cell r="F42">
            <v>4</v>
          </cell>
          <cell r="K42">
            <v>24</v>
          </cell>
        </row>
        <row r="49">
          <cell r="F49">
            <v>5</v>
          </cell>
          <cell r="K49">
            <v>25</v>
          </cell>
        </row>
        <row r="51">
          <cell r="F51">
            <v>0</v>
          </cell>
          <cell r="K51">
            <v>0</v>
          </cell>
        </row>
        <row r="55">
          <cell r="F55">
            <v>5</v>
          </cell>
          <cell r="K55">
            <v>25</v>
          </cell>
        </row>
        <row r="58">
          <cell r="F58">
            <v>5</v>
          </cell>
          <cell r="K58">
            <v>25</v>
          </cell>
        </row>
        <row r="61">
          <cell r="F61">
            <v>0</v>
          </cell>
          <cell r="K61">
            <v>0</v>
          </cell>
        </row>
        <row r="63">
          <cell r="F63">
            <v>0</v>
          </cell>
          <cell r="K63">
            <v>0</v>
          </cell>
        </row>
        <row r="69">
          <cell r="F69">
            <v>0</v>
          </cell>
          <cell r="K69">
            <v>0</v>
          </cell>
        </row>
        <row r="75">
          <cell r="F75">
            <v>3</v>
          </cell>
          <cell r="K75">
            <v>15</v>
          </cell>
        </row>
        <row r="79">
          <cell r="F79">
            <v>5</v>
          </cell>
          <cell r="K79">
            <v>25</v>
          </cell>
        </row>
        <row r="85">
          <cell r="F85">
            <v>5</v>
          </cell>
          <cell r="K85">
            <v>25</v>
          </cell>
        </row>
      </sheetData>
      <sheetData sheetId="8">
        <row r="6">
          <cell r="F6">
            <v>0</v>
          </cell>
          <cell r="K6">
            <v>0</v>
          </cell>
        </row>
        <row r="9">
          <cell r="F9">
            <v>5</v>
          </cell>
          <cell r="K9">
            <v>30</v>
          </cell>
        </row>
        <row r="15">
          <cell r="F15" t="str">
            <v>нет данных</v>
          </cell>
        </row>
        <row r="21">
          <cell r="F21">
            <v>4</v>
          </cell>
          <cell r="K21">
            <v>24</v>
          </cell>
        </row>
        <row r="28">
          <cell r="F28">
            <v>2</v>
          </cell>
          <cell r="K28">
            <v>12</v>
          </cell>
        </row>
        <row r="34">
          <cell r="F34">
            <v>0</v>
          </cell>
          <cell r="K34">
            <v>0</v>
          </cell>
        </row>
        <row r="36">
          <cell r="F36">
            <v>5</v>
          </cell>
          <cell r="K36">
            <v>20</v>
          </cell>
        </row>
        <row r="38">
          <cell r="F38" t="str">
            <v>нет данных</v>
          </cell>
        </row>
        <row r="42">
          <cell r="F42">
            <v>4</v>
          </cell>
          <cell r="K42">
            <v>24</v>
          </cell>
        </row>
        <row r="49">
          <cell r="F49">
            <v>5</v>
          </cell>
          <cell r="K49">
            <v>25</v>
          </cell>
        </row>
        <row r="51">
          <cell r="F51">
            <v>4</v>
          </cell>
          <cell r="K51">
            <v>20</v>
          </cell>
        </row>
        <row r="55">
          <cell r="F55">
            <v>5</v>
          </cell>
          <cell r="K55">
            <v>25</v>
          </cell>
        </row>
        <row r="58">
          <cell r="F58">
            <v>5</v>
          </cell>
          <cell r="K58">
            <v>25</v>
          </cell>
        </row>
        <row r="61">
          <cell r="F61">
            <v>0</v>
          </cell>
          <cell r="K61">
            <v>0</v>
          </cell>
        </row>
        <row r="63">
          <cell r="F63">
            <v>0</v>
          </cell>
          <cell r="K63">
            <v>0</v>
          </cell>
        </row>
        <row r="69">
          <cell r="F69">
            <v>0</v>
          </cell>
          <cell r="K69">
            <v>0</v>
          </cell>
        </row>
        <row r="75">
          <cell r="F75">
            <v>3</v>
          </cell>
          <cell r="K75">
            <v>15</v>
          </cell>
        </row>
        <row r="79">
          <cell r="F79">
            <v>5</v>
          </cell>
          <cell r="K79">
            <v>25</v>
          </cell>
        </row>
        <row r="85">
          <cell r="F85">
            <v>5</v>
          </cell>
          <cell r="K85">
            <v>25</v>
          </cell>
        </row>
      </sheetData>
      <sheetData sheetId="9">
        <row r="6">
          <cell r="F6">
            <v>0</v>
          </cell>
          <cell r="K6">
            <v>0</v>
          </cell>
        </row>
        <row r="9">
          <cell r="F9">
            <v>5</v>
          </cell>
          <cell r="K9">
            <v>30</v>
          </cell>
        </row>
        <row r="15">
          <cell r="F15" t="str">
            <v>нет данных</v>
          </cell>
        </row>
        <row r="21">
          <cell r="F21">
            <v>5</v>
          </cell>
          <cell r="K21">
            <v>30</v>
          </cell>
        </row>
        <row r="28">
          <cell r="F28">
            <v>4</v>
          </cell>
          <cell r="K28">
            <v>24</v>
          </cell>
        </row>
        <row r="34">
          <cell r="F34">
            <v>5</v>
          </cell>
          <cell r="K34">
            <v>30</v>
          </cell>
        </row>
        <row r="36">
          <cell r="F36">
            <v>5</v>
          </cell>
          <cell r="K36">
            <v>20</v>
          </cell>
        </row>
        <row r="38">
          <cell r="F38" t="str">
            <v>нет данных</v>
          </cell>
        </row>
        <row r="42">
          <cell r="F42">
            <v>4</v>
          </cell>
          <cell r="K42">
            <v>24</v>
          </cell>
        </row>
        <row r="49">
          <cell r="F49">
            <v>5</v>
          </cell>
          <cell r="K49">
            <v>25</v>
          </cell>
        </row>
        <row r="51">
          <cell r="F51">
            <v>5</v>
          </cell>
          <cell r="K51">
            <v>25</v>
          </cell>
        </row>
        <row r="55">
          <cell r="F55">
            <v>5</v>
          </cell>
          <cell r="K55">
            <v>25</v>
          </cell>
        </row>
        <row r="58">
          <cell r="F58">
            <v>5</v>
          </cell>
          <cell r="K58">
            <v>25</v>
          </cell>
        </row>
        <row r="61">
          <cell r="F61">
            <v>5</v>
          </cell>
          <cell r="K61">
            <v>20</v>
          </cell>
        </row>
        <row r="63">
          <cell r="F63">
            <v>5</v>
          </cell>
          <cell r="K63">
            <v>30</v>
          </cell>
        </row>
        <row r="69">
          <cell r="F69">
            <v>5</v>
          </cell>
          <cell r="K69">
            <v>25</v>
          </cell>
        </row>
        <row r="75">
          <cell r="F75">
            <v>6</v>
          </cell>
          <cell r="K75">
            <v>30</v>
          </cell>
        </row>
        <row r="79">
          <cell r="F79">
            <v>5</v>
          </cell>
          <cell r="K79">
            <v>25</v>
          </cell>
        </row>
        <row r="85">
          <cell r="F85">
            <v>5</v>
          </cell>
          <cell r="K85">
            <v>25</v>
          </cell>
        </row>
      </sheetData>
      <sheetData sheetId="10">
        <row r="6">
          <cell r="F6">
            <v>0</v>
          </cell>
          <cell r="K6">
            <v>0</v>
          </cell>
        </row>
        <row r="9">
          <cell r="F9">
            <v>5</v>
          </cell>
          <cell r="K9">
            <v>30</v>
          </cell>
        </row>
        <row r="15">
          <cell r="F15">
            <v>5</v>
          </cell>
          <cell r="K15">
            <v>20</v>
          </cell>
        </row>
        <row r="21">
          <cell r="F21">
            <v>4</v>
          </cell>
          <cell r="K21">
            <v>24</v>
          </cell>
        </row>
        <row r="28">
          <cell r="F28">
            <v>4</v>
          </cell>
          <cell r="K28">
            <v>24</v>
          </cell>
        </row>
        <row r="34">
          <cell r="F34">
            <v>5</v>
          </cell>
          <cell r="K34">
            <v>30</v>
          </cell>
        </row>
        <row r="36">
          <cell r="F36">
            <v>5</v>
          </cell>
          <cell r="K36">
            <v>20</v>
          </cell>
        </row>
        <row r="38">
          <cell r="F38">
            <v>5</v>
          </cell>
          <cell r="K38">
            <v>20</v>
          </cell>
        </row>
        <row r="42">
          <cell r="F42">
            <v>4</v>
          </cell>
          <cell r="K42">
            <v>24</v>
          </cell>
        </row>
        <row r="49">
          <cell r="F49">
            <v>5</v>
          </cell>
          <cell r="K49">
            <v>25</v>
          </cell>
        </row>
        <row r="51">
          <cell r="F51">
            <v>0</v>
          </cell>
          <cell r="K51">
            <v>0</v>
          </cell>
        </row>
        <row r="55">
          <cell r="F55">
            <v>5</v>
          </cell>
          <cell r="K55">
            <v>25</v>
          </cell>
        </row>
        <row r="58">
          <cell r="F58">
            <v>0</v>
          </cell>
          <cell r="K58">
            <v>0</v>
          </cell>
        </row>
        <row r="61">
          <cell r="F61">
            <v>0</v>
          </cell>
          <cell r="K61">
            <v>0</v>
          </cell>
        </row>
        <row r="63">
          <cell r="F63">
            <v>0</v>
          </cell>
          <cell r="K63">
            <v>0</v>
          </cell>
        </row>
        <row r="69">
          <cell r="F69">
            <v>0</v>
          </cell>
          <cell r="K69">
            <v>0</v>
          </cell>
        </row>
        <row r="75">
          <cell r="F75">
            <v>0</v>
          </cell>
          <cell r="K75">
            <v>0</v>
          </cell>
        </row>
        <row r="79">
          <cell r="F79">
            <v>5</v>
          </cell>
          <cell r="K79">
            <v>25</v>
          </cell>
        </row>
        <row r="85">
          <cell r="F85">
            <v>5</v>
          </cell>
          <cell r="K85">
            <v>25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6"/>
  <sheetViews>
    <sheetView tabSelected="1" workbookViewId="0">
      <selection sqref="A1:AA1048576"/>
    </sheetView>
  </sheetViews>
  <sheetFormatPr defaultRowHeight="15" x14ac:dyDescent="0.25"/>
  <cols>
    <col min="1" max="1" width="5.28515625" style="1" customWidth="1"/>
    <col min="2" max="2" width="45.5703125" style="1" customWidth="1"/>
    <col min="3" max="3" width="6.28515625" style="2" hidden="1" customWidth="1"/>
    <col min="4" max="4" width="7.85546875" style="3" hidden="1" customWidth="1"/>
    <col min="5" max="5" width="7.85546875" style="3" customWidth="1"/>
    <col min="6" max="6" width="7.85546875" style="1" hidden="1" customWidth="1"/>
    <col min="7" max="7" width="7.85546875" style="1" customWidth="1"/>
    <col min="8" max="8" width="7.85546875" style="1" hidden="1" customWidth="1"/>
    <col min="9" max="9" width="7.85546875" style="1" customWidth="1"/>
    <col min="10" max="10" width="7.85546875" style="1" hidden="1" customWidth="1"/>
    <col min="11" max="11" width="7.85546875" style="1" customWidth="1"/>
    <col min="12" max="12" width="7.85546875" style="1" hidden="1" customWidth="1"/>
    <col min="13" max="13" width="7.85546875" style="1" customWidth="1"/>
    <col min="14" max="14" width="7.85546875" style="1" hidden="1" customWidth="1"/>
    <col min="15" max="15" width="7.85546875" style="1" customWidth="1"/>
    <col min="16" max="16" width="7.85546875" style="1" hidden="1" customWidth="1"/>
    <col min="17" max="17" width="7.85546875" style="1" customWidth="1"/>
    <col min="18" max="18" width="7.85546875" style="1" hidden="1" customWidth="1"/>
    <col min="19" max="19" width="7.85546875" style="1" customWidth="1"/>
    <col min="20" max="20" width="7.85546875" style="1" hidden="1" customWidth="1"/>
    <col min="21" max="21" width="7.85546875" style="1" customWidth="1"/>
    <col min="22" max="22" width="10.85546875" style="1" hidden="1" customWidth="1"/>
    <col min="23" max="23" width="12.28515625" style="1" customWidth="1"/>
    <col min="24" max="24" width="9.140625" style="1" hidden="1" customWidth="1"/>
    <col min="25" max="25" width="9.140625" style="1"/>
    <col min="26" max="26" width="1.42578125" style="1" hidden="1" customWidth="1"/>
    <col min="27" max="27" width="10.28515625" style="1" bestFit="1" customWidth="1"/>
  </cols>
  <sheetData>
    <row r="1" spans="1:27" x14ac:dyDescent="0.25">
      <c r="U1" s="4" t="s">
        <v>0</v>
      </c>
      <c r="V1" s="4"/>
      <c r="W1" s="4"/>
      <c r="X1" s="4"/>
      <c r="Y1" s="4"/>
      <c r="Z1" s="4"/>
      <c r="AA1" s="4"/>
    </row>
    <row r="2" spans="1:27" x14ac:dyDescent="0.25">
      <c r="C2" s="2" t="s">
        <v>1</v>
      </c>
      <c r="U2" s="5"/>
      <c r="V2" s="5"/>
      <c r="W2" s="5"/>
      <c r="X2" s="5"/>
      <c r="Y2" s="5"/>
      <c r="Z2" s="5"/>
      <c r="AA2" s="5"/>
    </row>
    <row r="3" spans="1:27" x14ac:dyDescent="0.25">
      <c r="A3" s="6">
        <v>1</v>
      </c>
      <c r="B3" s="7">
        <f>A3+1</f>
        <v>2</v>
      </c>
      <c r="C3" s="8">
        <f t="shared" ref="C3" si="0">B3+1</f>
        <v>3</v>
      </c>
      <c r="D3" s="7">
        <f>C3+1</f>
        <v>4</v>
      </c>
      <c r="E3" s="9" t="s">
        <v>2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1"/>
      <c r="V3" s="12">
        <f>T3+1</f>
        <v>1</v>
      </c>
      <c r="W3" s="13" t="s">
        <v>3</v>
      </c>
      <c r="X3" s="13"/>
      <c r="Y3" s="13" t="s">
        <v>4</v>
      </c>
      <c r="Z3" s="13"/>
      <c r="AA3" s="13" t="s">
        <v>5</v>
      </c>
    </row>
    <row r="4" spans="1:27" ht="60" x14ac:dyDescent="0.25">
      <c r="A4" s="6" t="s">
        <v>6</v>
      </c>
      <c r="B4" s="6" t="s">
        <v>7</v>
      </c>
      <c r="C4" s="14" t="s">
        <v>8</v>
      </c>
      <c r="D4" s="15" t="s">
        <v>9</v>
      </c>
      <c r="E4" s="11"/>
      <c r="F4" s="15" t="s">
        <v>10</v>
      </c>
      <c r="G4" s="11"/>
      <c r="H4" s="15" t="s">
        <v>11</v>
      </c>
      <c r="I4" s="11"/>
      <c r="J4" s="15" t="s">
        <v>12</v>
      </c>
      <c r="K4" s="11"/>
      <c r="L4" s="15" t="s">
        <v>13</v>
      </c>
      <c r="M4" s="11"/>
      <c r="N4" s="15" t="s">
        <v>14</v>
      </c>
      <c r="O4" s="11"/>
      <c r="P4" s="15" t="s">
        <v>15</v>
      </c>
      <c r="Q4" s="11"/>
      <c r="R4" s="15" t="s">
        <v>16</v>
      </c>
      <c r="S4" s="11"/>
      <c r="T4" s="15" t="s">
        <v>17</v>
      </c>
      <c r="U4" s="11"/>
      <c r="W4" s="16"/>
      <c r="X4" s="16"/>
      <c r="Y4" s="16"/>
      <c r="Z4" s="16"/>
      <c r="AA4" s="16"/>
    </row>
    <row r="5" spans="1:27" x14ac:dyDescent="0.25">
      <c r="A5" s="6"/>
      <c r="B5" s="6"/>
      <c r="C5" s="14"/>
      <c r="D5" s="17" t="s">
        <v>18</v>
      </c>
      <c r="E5" s="18" t="s">
        <v>19</v>
      </c>
      <c r="F5" s="17" t="s">
        <v>18</v>
      </c>
      <c r="G5" s="18" t="s">
        <v>19</v>
      </c>
      <c r="H5" s="17" t="str">
        <f>F5</f>
        <v>было</v>
      </c>
      <c r="I5" s="18" t="str">
        <f>G5</f>
        <v>проект</v>
      </c>
      <c r="J5" s="17" t="str">
        <f>H5</f>
        <v>было</v>
      </c>
      <c r="K5" s="18" t="str">
        <f>I5</f>
        <v>проект</v>
      </c>
      <c r="L5" s="17" t="str">
        <f t="shared" ref="L5:AA5" si="1">J5</f>
        <v>было</v>
      </c>
      <c r="M5" s="18" t="str">
        <f t="shared" si="1"/>
        <v>проект</v>
      </c>
      <c r="N5" s="17" t="str">
        <f t="shared" si="1"/>
        <v>было</v>
      </c>
      <c r="O5" s="18" t="str">
        <f t="shared" si="1"/>
        <v>проект</v>
      </c>
      <c r="P5" s="17" t="str">
        <f t="shared" si="1"/>
        <v>было</v>
      </c>
      <c r="Q5" s="18" t="str">
        <f t="shared" si="1"/>
        <v>проект</v>
      </c>
      <c r="R5" s="17" t="str">
        <f t="shared" si="1"/>
        <v>было</v>
      </c>
      <c r="S5" s="18" t="str">
        <f t="shared" si="1"/>
        <v>проект</v>
      </c>
      <c r="T5" s="17" t="str">
        <f t="shared" si="1"/>
        <v>было</v>
      </c>
      <c r="U5" s="18" t="str">
        <f t="shared" si="1"/>
        <v>проект</v>
      </c>
      <c r="V5" s="17" t="str">
        <f t="shared" si="1"/>
        <v>было</v>
      </c>
      <c r="W5" s="19" t="str">
        <f t="shared" si="1"/>
        <v>проект</v>
      </c>
      <c r="X5" s="19" t="str">
        <f t="shared" si="1"/>
        <v>было</v>
      </c>
      <c r="Y5" s="19" t="str">
        <f t="shared" si="1"/>
        <v>проект</v>
      </c>
      <c r="Z5" s="19" t="str">
        <f t="shared" si="1"/>
        <v>было</v>
      </c>
      <c r="AA5" s="19" t="str">
        <f t="shared" si="1"/>
        <v>проект</v>
      </c>
    </row>
    <row r="6" spans="1:27" x14ac:dyDescent="0.25">
      <c r="A6" s="6">
        <v>1</v>
      </c>
      <c r="B6" s="6">
        <v>2</v>
      </c>
      <c r="C6" s="14"/>
      <c r="D6" s="17"/>
      <c r="E6" s="20">
        <v>3</v>
      </c>
      <c r="F6" s="20"/>
      <c r="G6" s="20">
        <v>4</v>
      </c>
      <c r="H6" s="20"/>
      <c r="I6" s="20">
        <v>5</v>
      </c>
      <c r="J6" s="20"/>
      <c r="K6" s="20">
        <v>6</v>
      </c>
      <c r="L6" s="20"/>
      <c r="M6" s="20">
        <v>7</v>
      </c>
      <c r="N6" s="20"/>
      <c r="O6" s="20">
        <v>8</v>
      </c>
      <c r="P6" s="20"/>
      <c r="Q6" s="20">
        <v>9</v>
      </c>
      <c r="R6" s="20"/>
      <c r="S6" s="20">
        <v>10</v>
      </c>
      <c r="T6" s="20"/>
      <c r="U6" s="18">
        <v>11</v>
      </c>
      <c r="V6" s="17"/>
      <c r="W6" s="19">
        <v>12</v>
      </c>
      <c r="X6" s="19"/>
      <c r="Y6" s="19">
        <v>13</v>
      </c>
      <c r="Z6" s="19">
        <v>5</v>
      </c>
      <c r="AA6" s="19">
        <v>14</v>
      </c>
    </row>
    <row r="7" spans="1:27" x14ac:dyDescent="0.25">
      <c r="A7" s="21"/>
      <c r="B7" s="22" t="s">
        <v>20</v>
      </c>
      <c r="C7" s="23">
        <f t="shared" ref="C7:U7" si="2">C8+C13+C19+C23+C25+C30</f>
        <v>98</v>
      </c>
      <c r="D7" s="24">
        <f t="shared" si="2"/>
        <v>57</v>
      </c>
      <c r="E7" s="24">
        <f t="shared" si="2"/>
        <v>299</v>
      </c>
      <c r="F7" s="24">
        <f t="shared" si="2"/>
        <v>61</v>
      </c>
      <c r="G7" s="24">
        <f t="shared" si="2"/>
        <v>307</v>
      </c>
      <c r="H7" s="24">
        <f t="shared" si="2"/>
        <v>57</v>
      </c>
      <c r="I7" s="24">
        <f t="shared" si="2"/>
        <v>299</v>
      </c>
      <c r="J7" s="24">
        <f t="shared" si="2"/>
        <v>77</v>
      </c>
      <c r="K7" s="24">
        <f t="shared" si="2"/>
        <v>397</v>
      </c>
      <c r="L7" s="24">
        <f t="shared" si="2"/>
        <v>88</v>
      </c>
      <c r="M7" s="24">
        <f t="shared" si="2"/>
        <v>427</v>
      </c>
      <c r="N7" s="24">
        <f t="shared" si="2"/>
        <v>53</v>
      </c>
      <c r="O7" s="24">
        <f t="shared" si="2"/>
        <v>280</v>
      </c>
      <c r="P7" s="24">
        <f t="shared" si="2"/>
        <v>52</v>
      </c>
      <c r="Q7" s="24">
        <f t="shared" si="2"/>
        <v>270</v>
      </c>
      <c r="R7" s="24">
        <f t="shared" si="2"/>
        <v>79</v>
      </c>
      <c r="S7" s="24">
        <f t="shared" si="2"/>
        <v>413</v>
      </c>
      <c r="T7" s="24">
        <f t="shared" si="2"/>
        <v>57</v>
      </c>
      <c r="U7" s="24">
        <f t="shared" si="2"/>
        <v>292</v>
      </c>
      <c r="V7" s="25"/>
      <c r="W7" s="26"/>
      <c r="X7" s="26"/>
      <c r="Y7" s="26"/>
      <c r="Z7" s="26"/>
      <c r="AA7" s="21"/>
    </row>
    <row r="8" spans="1:27" ht="31.5" x14ac:dyDescent="0.25">
      <c r="A8" s="27"/>
      <c r="B8" s="28" t="s">
        <v>21</v>
      </c>
      <c r="C8" s="29">
        <f>SUM(C9:C12)</f>
        <v>22</v>
      </c>
      <c r="D8" s="30">
        <f>SUM(D9:D12)</f>
        <v>5</v>
      </c>
      <c r="E8" s="30">
        <f>SUM(E9:E12)</f>
        <v>30</v>
      </c>
      <c r="F8" s="30">
        <f t="shared" ref="F8:U8" si="3">SUM(F9:F12)</f>
        <v>14</v>
      </c>
      <c r="G8" s="30">
        <f t="shared" si="3"/>
        <v>74</v>
      </c>
      <c r="H8" s="30">
        <f t="shared" si="3"/>
        <v>5</v>
      </c>
      <c r="I8" s="30">
        <f t="shared" si="3"/>
        <v>30</v>
      </c>
      <c r="J8" s="30">
        <f t="shared" si="3"/>
        <v>19</v>
      </c>
      <c r="K8" s="30">
        <f t="shared" si="3"/>
        <v>104</v>
      </c>
      <c r="L8" s="30">
        <f t="shared" si="3"/>
        <v>19</v>
      </c>
      <c r="M8" s="30">
        <f t="shared" si="3"/>
        <v>104</v>
      </c>
      <c r="N8" s="30">
        <f t="shared" si="3"/>
        <v>10</v>
      </c>
      <c r="O8" s="30">
        <f t="shared" si="3"/>
        <v>60</v>
      </c>
      <c r="P8" s="30">
        <f t="shared" si="3"/>
        <v>9</v>
      </c>
      <c r="Q8" s="30">
        <f t="shared" si="3"/>
        <v>54</v>
      </c>
      <c r="R8" s="30">
        <f t="shared" si="3"/>
        <v>10</v>
      </c>
      <c r="S8" s="30">
        <f t="shared" si="3"/>
        <v>60</v>
      </c>
      <c r="T8" s="30">
        <f t="shared" si="3"/>
        <v>14</v>
      </c>
      <c r="U8" s="30">
        <f t="shared" si="3"/>
        <v>74</v>
      </c>
      <c r="V8" s="31"/>
      <c r="W8" s="31"/>
      <c r="X8" s="31"/>
      <c r="Y8" s="31"/>
      <c r="Z8" s="31"/>
      <c r="AA8" s="31"/>
    </row>
    <row r="9" spans="1:27" ht="30" x14ac:dyDescent="0.25">
      <c r="A9" s="21">
        <v>1</v>
      </c>
      <c r="B9" s="32" t="s">
        <v>22</v>
      </c>
      <c r="C9" s="14">
        <f>[1]СД!J6</f>
        <v>6</v>
      </c>
      <c r="D9" s="33">
        <f>[1]СД!F6</f>
        <v>0</v>
      </c>
      <c r="E9" s="33">
        <f>[1]СД!K6</f>
        <v>0</v>
      </c>
      <c r="F9" s="33">
        <f>[1]Адм.КР!F6</f>
        <v>0</v>
      </c>
      <c r="G9" s="33">
        <f>[1]Адм.КР!K6</f>
        <v>0</v>
      </c>
      <c r="H9" s="33">
        <f>[1]КСП!F6</f>
        <v>0</v>
      </c>
      <c r="I9" s="33">
        <f>[1]КСП!K6</f>
        <v>0</v>
      </c>
      <c r="J9" s="34">
        <f>[1]Культура!F6</f>
        <v>5</v>
      </c>
      <c r="K9" s="34">
        <f>[1]Культура!K6</f>
        <v>30</v>
      </c>
      <c r="L9" s="34">
        <f>[1]РУО!F6</f>
        <v>5</v>
      </c>
      <c r="M9" s="34">
        <f>[1]РУО!K6</f>
        <v>30</v>
      </c>
      <c r="N9" s="35">
        <f>[1]УГИиЗО!F6</f>
        <v>0</v>
      </c>
      <c r="O9" s="35">
        <f>[1]УГИиЗО!K6</f>
        <v>0</v>
      </c>
      <c r="P9" s="35">
        <f>[1]ЖКХ!F6</f>
        <v>0</v>
      </c>
      <c r="Q9" s="35">
        <f>[1]ЖКХ!K6</f>
        <v>0</v>
      </c>
      <c r="R9" s="35">
        <f>[1]ФУ!F6</f>
        <v>0</v>
      </c>
      <c r="S9" s="35">
        <f>[1]ФУ!K6</f>
        <v>0</v>
      </c>
      <c r="T9" s="35">
        <f>[1]Спорт!F6</f>
        <v>0</v>
      </c>
      <c r="U9" s="35">
        <f>[1]Спорт!K6</f>
        <v>0</v>
      </c>
      <c r="V9" s="21">
        <v>7</v>
      </c>
      <c r="W9" s="21">
        <v>7</v>
      </c>
      <c r="X9" s="21">
        <v>2</v>
      </c>
      <c r="Y9" s="21">
        <v>2</v>
      </c>
      <c r="Z9" s="21">
        <v>0</v>
      </c>
      <c r="AA9" s="21"/>
    </row>
    <row r="10" spans="1:27" x14ac:dyDescent="0.25">
      <c r="A10" s="21">
        <f>A9+1</f>
        <v>2</v>
      </c>
      <c r="B10" s="36" t="s">
        <v>23</v>
      </c>
      <c r="C10" s="37">
        <f>[1]СД!J9</f>
        <v>6</v>
      </c>
      <c r="D10" s="35">
        <f>[1]СД!F9</f>
        <v>0</v>
      </c>
      <c r="E10" s="35">
        <f>[1]СД!K9</f>
        <v>0</v>
      </c>
      <c r="F10" s="34">
        <f>[1]Адм.КР!F9</f>
        <v>5</v>
      </c>
      <c r="G10" s="34">
        <f>[1]Адм.КР!K9</f>
        <v>30</v>
      </c>
      <c r="H10" s="35">
        <f>[1]КСП!F9</f>
        <v>0</v>
      </c>
      <c r="I10" s="35">
        <f>[1]КСП!K9</f>
        <v>0</v>
      </c>
      <c r="J10" s="34">
        <f>[1]Культура!F9</f>
        <v>5</v>
      </c>
      <c r="K10" s="34">
        <f>[1]Культура!K9</f>
        <v>30</v>
      </c>
      <c r="L10" s="34">
        <f>[1]РУО!F9</f>
        <v>5</v>
      </c>
      <c r="M10" s="34">
        <f>[1]РУО!K9</f>
        <v>30</v>
      </c>
      <c r="N10" s="34">
        <f>[1]УГИиЗО!F9</f>
        <v>5</v>
      </c>
      <c r="O10" s="34">
        <f>[1]УГИиЗО!K9</f>
        <v>30</v>
      </c>
      <c r="P10" s="34">
        <f>[1]ЖКХ!F9</f>
        <v>5</v>
      </c>
      <c r="Q10" s="34">
        <f>[1]ЖКХ!K9</f>
        <v>30</v>
      </c>
      <c r="R10" s="34">
        <f>[1]ФУ!F9</f>
        <v>5</v>
      </c>
      <c r="S10" s="34">
        <f>[1]ФУ!K9</f>
        <v>30</v>
      </c>
      <c r="T10" s="34">
        <f>[1]Спорт!F9</f>
        <v>5</v>
      </c>
      <c r="U10" s="34">
        <f>[1]Спорт!K9</f>
        <v>30</v>
      </c>
      <c r="V10" s="21">
        <v>2</v>
      </c>
      <c r="W10" s="21">
        <v>2</v>
      </c>
      <c r="X10" s="21">
        <v>7</v>
      </c>
      <c r="Y10" s="21">
        <v>7</v>
      </c>
      <c r="Z10" s="21">
        <v>0</v>
      </c>
      <c r="AA10" s="21"/>
    </row>
    <row r="11" spans="1:27" ht="90" x14ac:dyDescent="0.25">
      <c r="A11" s="21">
        <f>A10+1</f>
        <v>3</v>
      </c>
      <c r="B11" s="38" t="s">
        <v>24</v>
      </c>
      <c r="C11" s="37">
        <f>[1]СД!J15</f>
        <v>4</v>
      </c>
      <c r="D11" s="39" t="str">
        <f>[1]СД!F15</f>
        <v>нет показателя</v>
      </c>
      <c r="E11" s="40">
        <f>[1]СД!K15</f>
        <v>0</v>
      </c>
      <c r="F11" s="34">
        <f>[1]Адм.КР!F15</f>
        <v>5</v>
      </c>
      <c r="G11" s="34">
        <f>[1]Адм.КР!K15</f>
        <v>20</v>
      </c>
      <c r="H11" s="41" t="str">
        <f>[1]КСП!F15</f>
        <v>нет данных</v>
      </c>
      <c r="I11" s="42">
        <f>[1]КСП!K15</f>
        <v>0</v>
      </c>
      <c r="J11" s="41">
        <f>[1]Культура!F15</f>
        <v>5</v>
      </c>
      <c r="K11" s="41">
        <f>[1]Культура!K15</f>
        <v>20</v>
      </c>
      <c r="L11" s="41">
        <f>[1]РУО!F15</f>
        <v>5</v>
      </c>
      <c r="M11" s="41">
        <f>[1]РУО!K15</f>
        <v>20</v>
      </c>
      <c r="N11" s="41" t="str">
        <f>[1]УГИиЗО!F15</f>
        <v>нет данных</v>
      </c>
      <c r="O11" s="42">
        <f>[1]УГИиЗО!K15</f>
        <v>0</v>
      </c>
      <c r="P11" s="41" t="str">
        <f>[1]ЖКХ!F15</f>
        <v>нет данных</v>
      </c>
      <c r="Q11" s="42">
        <f>[1]ЖКХ!K15</f>
        <v>0</v>
      </c>
      <c r="R11" s="41" t="str">
        <f>[1]ФУ!F15</f>
        <v>нет данных</v>
      </c>
      <c r="S11" s="42">
        <f>[1]ФУ!K15</f>
        <v>0</v>
      </c>
      <c r="T11" s="41">
        <f>[1]Спорт!F15</f>
        <v>5</v>
      </c>
      <c r="U11" s="41">
        <f>[1]Спорт!K15</f>
        <v>20</v>
      </c>
      <c r="V11" s="21"/>
      <c r="W11" s="21"/>
      <c r="X11" s="21">
        <v>4</v>
      </c>
      <c r="Y11" s="21">
        <v>4</v>
      </c>
      <c r="Z11" s="21">
        <v>5</v>
      </c>
      <c r="AA11" s="21">
        <v>5</v>
      </c>
    </row>
    <row r="12" spans="1:27" ht="30" x14ac:dyDescent="0.25">
      <c r="A12" s="21">
        <f>A11+1</f>
        <v>4</v>
      </c>
      <c r="B12" s="38" t="s">
        <v>25</v>
      </c>
      <c r="C12" s="37">
        <f>[1]СД!J21</f>
        <v>6</v>
      </c>
      <c r="D12" s="39">
        <f>[1]СД!F21</f>
        <v>5</v>
      </c>
      <c r="E12" s="39">
        <f>[1]СД!K21</f>
        <v>30</v>
      </c>
      <c r="F12" s="34">
        <f>[1]Адм.КР!F21</f>
        <v>4</v>
      </c>
      <c r="G12" s="34">
        <f>[1]Адм.КР!K21</f>
        <v>24</v>
      </c>
      <c r="H12" s="43">
        <f>[1]КСП!F21</f>
        <v>5</v>
      </c>
      <c r="I12" s="43">
        <f>[1]КСП!K21</f>
        <v>30</v>
      </c>
      <c r="J12" s="43">
        <f>[1]Культура!F21</f>
        <v>4</v>
      </c>
      <c r="K12" s="43">
        <f>[1]Культура!K21</f>
        <v>24</v>
      </c>
      <c r="L12" s="43">
        <f>[1]РУО!F21</f>
        <v>4</v>
      </c>
      <c r="M12" s="43">
        <f>[1]РУО!K21</f>
        <v>24</v>
      </c>
      <c r="N12" s="43">
        <f>[1]УГИиЗО!F21</f>
        <v>5</v>
      </c>
      <c r="O12" s="43">
        <f>[1]УГИиЗО!K21</f>
        <v>30</v>
      </c>
      <c r="P12" s="43">
        <f>[1]ЖКХ!F21</f>
        <v>4</v>
      </c>
      <c r="Q12" s="43">
        <f>[1]ЖКХ!K21</f>
        <v>24</v>
      </c>
      <c r="R12" s="43">
        <f>[1]ФУ!F21</f>
        <v>5</v>
      </c>
      <c r="S12" s="43">
        <f>[1]ФУ!K21</f>
        <v>30</v>
      </c>
      <c r="T12" s="43">
        <f>[1]Спорт!F21</f>
        <v>4</v>
      </c>
      <c r="U12" s="43">
        <f>[1]Спорт!K21</f>
        <v>24</v>
      </c>
      <c r="V12" s="21"/>
      <c r="W12" s="21"/>
      <c r="X12" s="21"/>
      <c r="Y12" s="21">
        <v>9</v>
      </c>
      <c r="Z12" s="21"/>
      <c r="AA12" s="21"/>
    </row>
    <row r="13" spans="1:27" ht="31.5" x14ac:dyDescent="0.25">
      <c r="A13" s="31"/>
      <c r="B13" s="28" t="s">
        <v>26</v>
      </c>
      <c r="C13" s="44">
        <f>SUM(C14:C18)</f>
        <v>26</v>
      </c>
      <c r="D13" s="45">
        <f>SUM(D14:D18)</f>
        <v>19</v>
      </c>
      <c r="E13" s="45">
        <f>SUM(E14:E18)</f>
        <v>104</v>
      </c>
      <c r="F13" s="45">
        <f>SUM(F14:F18)</f>
        <v>18</v>
      </c>
      <c r="G13" s="45">
        <f>SUM(G14:G18)</f>
        <v>88</v>
      </c>
      <c r="H13" s="45">
        <f t="shared" ref="H13:U13" si="4">SUM(H14:H18)</f>
        <v>19</v>
      </c>
      <c r="I13" s="45">
        <f t="shared" si="4"/>
        <v>104</v>
      </c>
      <c r="J13" s="45">
        <f t="shared" si="4"/>
        <v>23</v>
      </c>
      <c r="K13" s="45">
        <f t="shared" si="4"/>
        <v>118</v>
      </c>
      <c r="L13" s="45">
        <f t="shared" si="4"/>
        <v>23</v>
      </c>
      <c r="M13" s="45">
        <f t="shared" si="4"/>
        <v>118</v>
      </c>
      <c r="N13" s="45">
        <f t="shared" si="4"/>
        <v>15</v>
      </c>
      <c r="O13" s="45">
        <f t="shared" si="4"/>
        <v>80</v>
      </c>
      <c r="P13" s="45">
        <f t="shared" si="4"/>
        <v>11</v>
      </c>
      <c r="Q13" s="45">
        <f t="shared" si="4"/>
        <v>56</v>
      </c>
      <c r="R13" s="45">
        <f t="shared" si="4"/>
        <v>18</v>
      </c>
      <c r="S13" s="45">
        <f t="shared" si="4"/>
        <v>98</v>
      </c>
      <c r="T13" s="45">
        <f t="shared" si="4"/>
        <v>23</v>
      </c>
      <c r="U13" s="45">
        <f t="shared" si="4"/>
        <v>118</v>
      </c>
      <c r="V13" s="31"/>
      <c r="W13" s="31"/>
      <c r="X13" s="31"/>
      <c r="Y13" s="31"/>
      <c r="Z13" s="31"/>
      <c r="AA13" s="31"/>
    </row>
    <row r="14" spans="1:27" ht="45" x14ac:dyDescent="0.25">
      <c r="A14" s="21">
        <f>A12+1</f>
        <v>5</v>
      </c>
      <c r="B14" s="38" t="s">
        <v>27</v>
      </c>
      <c r="C14" s="46">
        <f>[1]СД!J28</f>
        <v>6</v>
      </c>
      <c r="D14" s="39">
        <f>[1]СД!F28</f>
        <v>5</v>
      </c>
      <c r="E14" s="39">
        <f>[1]СД!K28</f>
        <v>30</v>
      </c>
      <c r="F14" s="43">
        <f>[1]Адм.КР!F28</f>
        <v>4</v>
      </c>
      <c r="G14" s="43">
        <f>[1]Адм.КР!K28</f>
        <v>24</v>
      </c>
      <c r="H14" s="43">
        <f>[1]КСП!F28</f>
        <v>5</v>
      </c>
      <c r="I14" s="43">
        <f>[1]КСП!K28</f>
        <v>30</v>
      </c>
      <c r="J14" s="43">
        <f>[1]Культура!F28</f>
        <v>4</v>
      </c>
      <c r="K14" s="43">
        <f>[1]Культура!K28</f>
        <v>24</v>
      </c>
      <c r="L14" s="43">
        <f>[1]РУО!F28</f>
        <v>4</v>
      </c>
      <c r="M14" s="43">
        <f>[1]РУО!K28</f>
        <v>24</v>
      </c>
      <c r="N14" s="43">
        <f>[1]УГИиЗО!F28</f>
        <v>1</v>
      </c>
      <c r="O14" s="43">
        <f>[1]УГИиЗО!K28</f>
        <v>6</v>
      </c>
      <c r="P14" s="43">
        <f>[1]ЖКХ!F28</f>
        <v>2</v>
      </c>
      <c r="Q14" s="43">
        <f>[1]ЖКХ!K28</f>
        <v>12</v>
      </c>
      <c r="R14" s="43">
        <f>[1]ФУ!F28</f>
        <v>4</v>
      </c>
      <c r="S14" s="43">
        <f>[1]ФУ!K28</f>
        <v>24</v>
      </c>
      <c r="T14" s="43">
        <f>[1]Спорт!F28</f>
        <v>4</v>
      </c>
      <c r="U14" s="43">
        <f>[1]Спорт!K28</f>
        <v>24</v>
      </c>
      <c r="V14" s="21">
        <v>1</v>
      </c>
      <c r="W14" s="21">
        <v>7</v>
      </c>
      <c r="X14" s="21">
        <v>7</v>
      </c>
      <c r="Y14" s="21">
        <v>2</v>
      </c>
      <c r="Z14" s="21"/>
      <c r="AA14" s="21"/>
    </row>
    <row r="15" spans="1:27" ht="30" x14ac:dyDescent="0.25">
      <c r="A15" s="21">
        <f t="shared" ref="A15:A18" si="5">A14+1</f>
        <v>6</v>
      </c>
      <c r="B15" s="38" t="s">
        <v>28</v>
      </c>
      <c r="C15" s="46">
        <f>[1]СД!J34</f>
        <v>6</v>
      </c>
      <c r="D15" s="39">
        <f>[1]СД!F34</f>
        <v>5</v>
      </c>
      <c r="E15" s="40">
        <f>[1]СД!K34</f>
        <v>30</v>
      </c>
      <c r="F15" s="41">
        <f>[1]Адм.КР!F34</f>
        <v>0</v>
      </c>
      <c r="G15" s="41">
        <f>[1]Адм.КР!K34</f>
        <v>0</v>
      </c>
      <c r="H15" s="41">
        <f>[1]КСП!F34</f>
        <v>5</v>
      </c>
      <c r="I15" s="42">
        <f>[1]КСП!K34</f>
        <v>30</v>
      </c>
      <c r="J15" s="41">
        <f>[1]Культура!F34</f>
        <v>5</v>
      </c>
      <c r="K15" s="41">
        <f>[1]Культура!K34</f>
        <v>30</v>
      </c>
      <c r="L15" s="41">
        <f>[1]РУО!F34</f>
        <v>5</v>
      </c>
      <c r="M15" s="41">
        <f>[1]РУО!K34</f>
        <v>30</v>
      </c>
      <c r="N15" s="41">
        <f>[1]УГИиЗО!F34</f>
        <v>5</v>
      </c>
      <c r="O15" s="42">
        <f>[1]УГИиЗО!K34</f>
        <v>30</v>
      </c>
      <c r="P15" s="41">
        <f>[1]ЖКХ!F34</f>
        <v>0</v>
      </c>
      <c r="Q15" s="42">
        <f>[1]ЖКХ!K34</f>
        <v>0</v>
      </c>
      <c r="R15" s="41">
        <f>[1]ФУ!F34</f>
        <v>5</v>
      </c>
      <c r="S15" s="42">
        <f>[1]ФУ!K34</f>
        <v>30</v>
      </c>
      <c r="T15" s="41">
        <f>[1]Спорт!F34</f>
        <v>5</v>
      </c>
      <c r="U15" s="41">
        <f>[1]Спорт!K34</f>
        <v>30</v>
      </c>
      <c r="V15" s="21"/>
      <c r="W15" s="21">
        <v>2</v>
      </c>
      <c r="X15" s="21">
        <v>4</v>
      </c>
      <c r="Y15" s="21">
        <v>7</v>
      </c>
      <c r="Z15" s="21">
        <v>5</v>
      </c>
      <c r="AA15" s="21"/>
    </row>
    <row r="16" spans="1:27" ht="30" x14ac:dyDescent="0.25">
      <c r="A16" s="21">
        <f t="shared" si="5"/>
        <v>7</v>
      </c>
      <c r="B16" s="38" t="s">
        <v>29</v>
      </c>
      <c r="C16" s="46">
        <f>[1]СД!J36</f>
        <v>4</v>
      </c>
      <c r="D16" s="39">
        <f>[1]СД!F36</f>
        <v>5</v>
      </c>
      <c r="E16" s="39">
        <f>[1]СД!K36</f>
        <v>20</v>
      </c>
      <c r="F16" s="43">
        <f>[1]Адм.КР!F36</f>
        <v>5</v>
      </c>
      <c r="G16" s="43">
        <f>[1]Адм.КР!K36</f>
        <v>20</v>
      </c>
      <c r="H16" s="43">
        <f>[1]КСП!F36</f>
        <v>5</v>
      </c>
      <c r="I16" s="43">
        <f>[1]КСП!K36</f>
        <v>20</v>
      </c>
      <c r="J16" s="43">
        <f>[1]Культура!F36</f>
        <v>5</v>
      </c>
      <c r="K16" s="43">
        <f>[1]Культура!K36</f>
        <v>20</v>
      </c>
      <c r="L16" s="43">
        <f>[1]РУО!F36</f>
        <v>5</v>
      </c>
      <c r="M16" s="43">
        <f>[1]РУО!K36</f>
        <v>20</v>
      </c>
      <c r="N16" s="43">
        <f>[1]УГИиЗО!F36</f>
        <v>5</v>
      </c>
      <c r="O16" s="43">
        <f>[1]УГИиЗО!K36</f>
        <v>20</v>
      </c>
      <c r="P16" s="43">
        <f>[1]ЖКХ!F36</f>
        <v>5</v>
      </c>
      <c r="Q16" s="43">
        <f>[1]ЖКХ!K36</f>
        <v>20</v>
      </c>
      <c r="R16" s="43">
        <f>[1]ФУ!F36</f>
        <v>5</v>
      </c>
      <c r="S16" s="43">
        <f>[1]ФУ!K36</f>
        <v>20</v>
      </c>
      <c r="T16" s="43">
        <f>[1]Спорт!F36</f>
        <v>5</v>
      </c>
      <c r="U16" s="43">
        <f>[1]Спорт!K36</f>
        <v>20</v>
      </c>
      <c r="V16" s="21"/>
      <c r="W16" s="21">
        <v>0</v>
      </c>
      <c r="X16" s="21">
        <v>9</v>
      </c>
      <c r="Y16" s="21">
        <v>9</v>
      </c>
      <c r="Z16" s="21"/>
      <c r="AA16" s="21"/>
    </row>
    <row r="17" spans="1:27" ht="45" x14ac:dyDescent="0.25">
      <c r="A17" s="21">
        <f t="shared" si="5"/>
        <v>8</v>
      </c>
      <c r="B17" s="38" t="s">
        <v>30</v>
      </c>
      <c r="C17" s="46">
        <f>[1]СД!J38</f>
        <v>4</v>
      </c>
      <c r="D17" s="39" t="str">
        <f>[1]СД!F38</f>
        <v>нет показателя</v>
      </c>
      <c r="E17" s="40">
        <f>[1]СД!K38</f>
        <v>0</v>
      </c>
      <c r="F17" s="41">
        <f>[1]Адм.КР!F38</f>
        <v>5</v>
      </c>
      <c r="G17" s="41">
        <f>[1]Адм.КР!K38</f>
        <v>20</v>
      </c>
      <c r="H17" s="41" t="str">
        <f>[1]КСП!F38</f>
        <v>нет данных</v>
      </c>
      <c r="I17" s="42">
        <f>[1]КСП!K38</f>
        <v>0</v>
      </c>
      <c r="J17" s="41">
        <f>[1]Культура!F38</f>
        <v>5</v>
      </c>
      <c r="K17" s="41">
        <f>[1]Культура!K38</f>
        <v>20</v>
      </c>
      <c r="L17" s="41">
        <f>[1]РУО!F38</f>
        <v>5</v>
      </c>
      <c r="M17" s="41">
        <f>[1]РУО!K38</f>
        <v>20</v>
      </c>
      <c r="N17" s="41" t="str">
        <f>[1]УГИиЗО!F38</f>
        <v>нет данных</v>
      </c>
      <c r="O17" s="42">
        <f>[1]УГИиЗО!K38</f>
        <v>0</v>
      </c>
      <c r="P17" s="41" t="str">
        <f>[1]ЖКХ!F38</f>
        <v>нет данных</v>
      </c>
      <c r="Q17" s="42">
        <f>[1]ЖКХ!K38</f>
        <v>0</v>
      </c>
      <c r="R17" s="41" t="str">
        <f>[1]ФУ!F38</f>
        <v>нет данных</v>
      </c>
      <c r="S17" s="42">
        <f>[1]ФУ!K38</f>
        <v>0</v>
      </c>
      <c r="T17" s="41">
        <f>[1]Спорт!F38</f>
        <v>5</v>
      </c>
      <c r="U17" s="41">
        <f>[1]Спорт!K38</f>
        <v>20</v>
      </c>
      <c r="V17" s="21"/>
      <c r="W17" s="21"/>
      <c r="X17" s="21">
        <v>4</v>
      </c>
      <c r="Y17" s="21">
        <v>4</v>
      </c>
      <c r="Z17" s="21">
        <v>5</v>
      </c>
      <c r="AA17" s="21">
        <v>5</v>
      </c>
    </row>
    <row r="18" spans="1:27" ht="30" x14ac:dyDescent="0.25">
      <c r="A18" s="21">
        <f t="shared" si="5"/>
        <v>9</v>
      </c>
      <c r="B18" s="38" t="s">
        <v>31</v>
      </c>
      <c r="C18" s="46">
        <f>[1]СД!J42</f>
        <v>6</v>
      </c>
      <c r="D18" s="39">
        <f>[1]СД!F42</f>
        <v>4</v>
      </c>
      <c r="E18" s="39">
        <f>[1]СД!K42</f>
        <v>24</v>
      </c>
      <c r="F18" s="43">
        <f>[1]Адм.КР!F42</f>
        <v>4</v>
      </c>
      <c r="G18" s="43">
        <f>[1]Адм.КР!K42</f>
        <v>24</v>
      </c>
      <c r="H18" s="43">
        <f>[1]КСП!F42</f>
        <v>4</v>
      </c>
      <c r="I18" s="43">
        <f>[1]КСП!K42</f>
        <v>24</v>
      </c>
      <c r="J18" s="43">
        <f>[1]Культура!F42</f>
        <v>4</v>
      </c>
      <c r="K18" s="43">
        <f>[1]Культура!K42</f>
        <v>24</v>
      </c>
      <c r="L18" s="43">
        <f>[1]РУО!F42</f>
        <v>4</v>
      </c>
      <c r="M18" s="43">
        <f>[1]РУО!K42</f>
        <v>24</v>
      </c>
      <c r="N18" s="43">
        <f>[1]УГИиЗО!F42</f>
        <v>4</v>
      </c>
      <c r="O18" s="43">
        <f>[1]УГИиЗО!K42</f>
        <v>24</v>
      </c>
      <c r="P18" s="43">
        <f>[1]ЖКХ!F42</f>
        <v>4</v>
      </c>
      <c r="Q18" s="43">
        <f>[1]ЖКХ!K42</f>
        <v>24</v>
      </c>
      <c r="R18" s="43">
        <f>[1]ФУ!F42</f>
        <v>4</v>
      </c>
      <c r="S18" s="43">
        <f>[1]ФУ!K42</f>
        <v>24</v>
      </c>
      <c r="T18" s="43">
        <f>[1]Спорт!F42</f>
        <v>4</v>
      </c>
      <c r="U18" s="43">
        <f>[1]Спорт!K42</f>
        <v>24</v>
      </c>
      <c r="V18" s="21">
        <v>1</v>
      </c>
      <c r="W18" s="21"/>
      <c r="X18" s="21"/>
      <c r="Y18" s="21">
        <v>9</v>
      </c>
      <c r="Z18" s="21"/>
      <c r="AA18" s="21"/>
    </row>
    <row r="19" spans="1:27" ht="15.75" x14ac:dyDescent="0.25">
      <c r="A19" s="31"/>
      <c r="B19" s="47" t="s">
        <v>32</v>
      </c>
      <c r="C19" s="44">
        <f>SUM(C20:C22)</f>
        <v>15</v>
      </c>
      <c r="D19" s="45">
        <f>SUM(D20:D22)</f>
        <v>15</v>
      </c>
      <c r="E19" s="45">
        <f>SUM(E20:E22)</f>
        <v>75</v>
      </c>
      <c r="F19" s="45">
        <f>SUM(F20:F22)</f>
        <v>14</v>
      </c>
      <c r="G19" s="45">
        <f>SUM(G20:G22)</f>
        <v>70</v>
      </c>
      <c r="H19" s="45">
        <f t="shared" ref="H19:T19" si="6">SUM(H20:H22)</f>
        <v>15</v>
      </c>
      <c r="I19" s="45">
        <f t="shared" si="6"/>
        <v>75</v>
      </c>
      <c r="J19" s="45">
        <f t="shared" si="6"/>
        <v>14</v>
      </c>
      <c r="K19" s="45">
        <f t="shared" si="6"/>
        <v>70</v>
      </c>
      <c r="L19" s="45">
        <f t="shared" si="6"/>
        <v>14</v>
      </c>
      <c r="M19" s="45">
        <f t="shared" si="6"/>
        <v>70</v>
      </c>
      <c r="N19" s="45">
        <f t="shared" si="6"/>
        <v>10</v>
      </c>
      <c r="O19" s="45">
        <f t="shared" si="6"/>
        <v>50</v>
      </c>
      <c r="P19" s="45">
        <f t="shared" si="6"/>
        <v>14</v>
      </c>
      <c r="Q19" s="45">
        <f t="shared" si="6"/>
        <v>70</v>
      </c>
      <c r="R19" s="45">
        <f t="shared" si="6"/>
        <v>15</v>
      </c>
      <c r="S19" s="45">
        <f t="shared" si="6"/>
        <v>75</v>
      </c>
      <c r="T19" s="45">
        <f t="shared" si="6"/>
        <v>10</v>
      </c>
      <c r="U19" s="45">
        <f>SUM(U20:U22)</f>
        <v>50</v>
      </c>
      <c r="V19" s="31"/>
      <c r="W19" s="31"/>
      <c r="X19" s="31"/>
      <c r="Y19" s="31"/>
      <c r="Z19" s="31"/>
      <c r="AA19" s="31"/>
    </row>
    <row r="20" spans="1:27" ht="60" x14ac:dyDescent="0.25">
      <c r="A20" s="21">
        <f>A18+1</f>
        <v>10</v>
      </c>
      <c r="B20" s="32" t="s">
        <v>33</v>
      </c>
      <c r="C20" s="46">
        <f>[1]СД!J49</f>
        <v>5</v>
      </c>
      <c r="D20" s="39">
        <f>[1]СД!F49</f>
        <v>5</v>
      </c>
      <c r="E20" s="39">
        <f>[1]СД!K49</f>
        <v>25</v>
      </c>
      <c r="F20" s="43">
        <f>[1]Адм.КР!F49</f>
        <v>5</v>
      </c>
      <c r="G20" s="43">
        <f>[1]Адм.КР!K49</f>
        <v>25</v>
      </c>
      <c r="H20" s="43">
        <f>[1]КСП!F49</f>
        <v>5</v>
      </c>
      <c r="I20" s="43">
        <f>[1]КСП!K49</f>
        <v>25</v>
      </c>
      <c r="J20" s="43">
        <f>[1]Культура!F49</f>
        <v>5</v>
      </c>
      <c r="K20" s="43">
        <f>[1]Культура!K49</f>
        <v>25</v>
      </c>
      <c r="L20" s="43">
        <f>[1]РУО!F49</f>
        <v>5</v>
      </c>
      <c r="M20" s="43">
        <f>[1]РУО!K49</f>
        <v>25</v>
      </c>
      <c r="N20" s="43">
        <f>[1]УГИиЗО!F49</f>
        <v>5</v>
      </c>
      <c r="O20" s="43">
        <f>[1]УГИиЗО!K49</f>
        <v>25</v>
      </c>
      <c r="P20" s="43">
        <f>[1]ЖКХ!F49</f>
        <v>5</v>
      </c>
      <c r="Q20" s="43">
        <f>[1]ЖКХ!K49</f>
        <v>25</v>
      </c>
      <c r="R20" s="43">
        <f>[1]ФУ!F49</f>
        <v>5</v>
      </c>
      <c r="S20" s="43">
        <f>[1]ФУ!K49</f>
        <v>25</v>
      </c>
      <c r="T20" s="43">
        <f>[1]Спорт!F49</f>
        <v>5</v>
      </c>
      <c r="U20" s="43">
        <f>[1]Спорт!K49</f>
        <v>25</v>
      </c>
      <c r="V20" s="21"/>
      <c r="W20" s="21"/>
      <c r="X20" s="21">
        <v>9</v>
      </c>
      <c r="Y20" s="21">
        <v>9</v>
      </c>
      <c r="Z20" s="21"/>
      <c r="AA20" s="21"/>
    </row>
    <row r="21" spans="1:27" ht="60" x14ac:dyDescent="0.25">
      <c r="A21" s="21">
        <f>A20+1</f>
        <v>11</v>
      </c>
      <c r="B21" s="32" t="s">
        <v>34</v>
      </c>
      <c r="C21" s="46">
        <f>[1]СД!J51</f>
        <v>5</v>
      </c>
      <c r="D21" s="39">
        <f>[1]СД!F51</f>
        <v>5</v>
      </c>
      <c r="E21" s="39">
        <f>[1]СД!K51</f>
        <v>25</v>
      </c>
      <c r="F21" s="48">
        <f>[1]Адм.КР!F51</f>
        <v>4</v>
      </c>
      <c r="G21" s="48">
        <f>[1]Адм.КР!K51</f>
        <v>20</v>
      </c>
      <c r="H21" s="43">
        <f>[1]КСП!F51</f>
        <v>5</v>
      </c>
      <c r="I21" s="43">
        <f>[1]КСП!K51</f>
        <v>25</v>
      </c>
      <c r="J21" s="43">
        <f>[1]Культура!F51</f>
        <v>4</v>
      </c>
      <c r="K21" s="43">
        <f>[1]Культура!K51</f>
        <v>20</v>
      </c>
      <c r="L21" s="43">
        <f>[1]РУО!F51</f>
        <v>4</v>
      </c>
      <c r="M21" s="43">
        <f>[1]РУО!K51</f>
        <v>20</v>
      </c>
      <c r="N21" s="48">
        <f>[1]УГИиЗО!F51</f>
        <v>0</v>
      </c>
      <c r="O21" s="48">
        <f>[1]УГИиЗО!K51</f>
        <v>0</v>
      </c>
      <c r="P21" s="48">
        <f>[1]ЖКХ!F51</f>
        <v>4</v>
      </c>
      <c r="Q21" s="48">
        <f>[1]ЖКХ!K51</f>
        <v>20</v>
      </c>
      <c r="R21" s="43">
        <f>[1]ФУ!F51</f>
        <v>5</v>
      </c>
      <c r="S21" s="43">
        <f>[1]ФУ!K51</f>
        <v>25</v>
      </c>
      <c r="T21" s="43">
        <f>[1]Спорт!F51</f>
        <v>0</v>
      </c>
      <c r="U21" s="43">
        <f>[1]Спорт!K51</f>
        <v>0</v>
      </c>
      <c r="V21" s="21">
        <v>3</v>
      </c>
      <c r="W21" s="21">
        <v>2</v>
      </c>
      <c r="X21" s="21">
        <v>3</v>
      </c>
      <c r="Y21" s="21">
        <v>7</v>
      </c>
      <c r="Z21" s="21"/>
      <c r="AA21" s="21"/>
    </row>
    <row r="22" spans="1:27" ht="45" x14ac:dyDescent="0.25">
      <c r="A22" s="21">
        <f>A21+1</f>
        <v>12</v>
      </c>
      <c r="B22" s="38" t="s">
        <v>35</v>
      </c>
      <c r="C22" s="46">
        <f>[1]СД!J55</f>
        <v>5</v>
      </c>
      <c r="D22" s="39">
        <f>[1]СД!F55</f>
        <v>5</v>
      </c>
      <c r="E22" s="39">
        <f>[1]СД!K55</f>
        <v>25</v>
      </c>
      <c r="F22" s="43">
        <f>[1]Адм.КР!F55</f>
        <v>5</v>
      </c>
      <c r="G22" s="43">
        <f>[1]Адм.КР!K55</f>
        <v>25</v>
      </c>
      <c r="H22" s="43">
        <f>[1]КСП!F55</f>
        <v>5</v>
      </c>
      <c r="I22" s="43">
        <f>[1]КСП!K55</f>
        <v>25</v>
      </c>
      <c r="J22" s="43">
        <f>[1]Культура!F55</f>
        <v>5</v>
      </c>
      <c r="K22" s="43">
        <f>[1]Культура!K55</f>
        <v>25</v>
      </c>
      <c r="L22" s="43">
        <f>[1]РУО!F55</f>
        <v>5</v>
      </c>
      <c r="M22" s="43">
        <f>[1]РУО!K55</f>
        <v>25</v>
      </c>
      <c r="N22" s="43">
        <f>[1]УГИиЗО!F55</f>
        <v>5</v>
      </c>
      <c r="O22" s="43">
        <f>[1]УГИиЗО!K55</f>
        <v>25</v>
      </c>
      <c r="P22" s="43">
        <f>[1]ЖКХ!F55</f>
        <v>5</v>
      </c>
      <c r="Q22" s="43">
        <f>[1]ЖКХ!K55</f>
        <v>25</v>
      </c>
      <c r="R22" s="43">
        <f>[1]ФУ!F55</f>
        <v>5</v>
      </c>
      <c r="S22" s="43">
        <f>[1]ФУ!K55</f>
        <v>25</v>
      </c>
      <c r="T22" s="43">
        <f>[1]Спорт!F55</f>
        <v>5</v>
      </c>
      <c r="U22" s="43">
        <f>[1]Спорт!K55</f>
        <v>25</v>
      </c>
      <c r="V22" s="21"/>
      <c r="W22" s="21"/>
      <c r="X22" s="21">
        <v>9</v>
      </c>
      <c r="Y22" s="21">
        <v>9</v>
      </c>
      <c r="Z22" s="21"/>
      <c r="AA22" s="21"/>
    </row>
    <row r="23" spans="1:27" ht="15.75" x14ac:dyDescent="0.25">
      <c r="A23" s="31"/>
      <c r="B23" s="47" t="s">
        <v>36</v>
      </c>
      <c r="C23" s="44">
        <f t="shared" ref="C23:U23" si="7">SUM(C24:C24)</f>
        <v>5</v>
      </c>
      <c r="D23" s="45">
        <f t="shared" si="7"/>
        <v>5</v>
      </c>
      <c r="E23" s="45">
        <f t="shared" si="7"/>
        <v>25</v>
      </c>
      <c r="F23" s="45">
        <f t="shared" si="7"/>
        <v>5</v>
      </c>
      <c r="G23" s="45">
        <f t="shared" si="7"/>
        <v>25</v>
      </c>
      <c r="H23" s="45">
        <f t="shared" si="7"/>
        <v>5</v>
      </c>
      <c r="I23" s="45">
        <f t="shared" si="7"/>
        <v>25</v>
      </c>
      <c r="J23" s="45">
        <f t="shared" si="7"/>
        <v>5</v>
      </c>
      <c r="K23" s="45">
        <f t="shared" si="7"/>
        <v>25</v>
      </c>
      <c r="L23" s="45">
        <f t="shared" si="7"/>
        <v>5</v>
      </c>
      <c r="M23" s="45">
        <f t="shared" si="7"/>
        <v>25</v>
      </c>
      <c r="N23" s="45">
        <f t="shared" si="7"/>
        <v>5</v>
      </c>
      <c r="O23" s="45">
        <f t="shared" si="7"/>
        <v>25</v>
      </c>
      <c r="P23" s="45">
        <f t="shared" si="7"/>
        <v>5</v>
      </c>
      <c r="Q23" s="45">
        <f t="shared" si="7"/>
        <v>25</v>
      </c>
      <c r="R23" s="45">
        <f t="shared" si="7"/>
        <v>5</v>
      </c>
      <c r="S23" s="45">
        <f t="shared" si="7"/>
        <v>25</v>
      </c>
      <c r="T23" s="45">
        <f t="shared" si="7"/>
        <v>0</v>
      </c>
      <c r="U23" s="45">
        <f t="shared" si="7"/>
        <v>0</v>
      </c>
      <c r="V23" s="31"/>
      <c r="W23" s="31"/>
      <c r="X23" s="31"/>
      <c r="Y23" s="31"/>
      <c r="Z23" s="31"/>
      <c r="AA23" s="31"/>
    </row>
    <row r="24" spans="1:27" ht="30" x14ac:dyDescent="0.25">
      <c r="A24" s="21">
        <f>A22+1</f>
        <v>13</v>
      </c>
      <c r="B24" s="32" t="s">
        <v>37</v>
      </c>
      <c r="C24" s="46">
        <f>[1]СД!J58</f>
        <v>5</v>
      </c>
      <c r="D24" s="39">
        <f>[1]СД!F58</f>
        <v>5</v>
      </c>
      <c r="E24" s="39">
        <f>[1]СД!K58</f>
        <v>25</v>
      </c>
      <c r="F24" s="43">
        <f>[1]Адм.КР!F58</f>
        <v>5</v>
      </c>
      <c r="G24" s="43">
        <f>[1]Адм.КР!K58</f>
        <v>25</v>
      </c>
      <c r="H24" s="43">
        <f>[1]КСП!F58</f>
        <v>5</v>
      </c>
      <c r="I24" s="43">
        <f>[1]КСП!K58</f>
        <v>25</v>
      </c>
      <c r="J24" s="43">
        <f>[1]Культура!F58</f>
        <v>5</v>
      </c>
      <c r="K24" s="43">
        <f>[1]Культура!K58</f>
        <v>25</v>
      </c>
      <c r="L24" s="43">
        <f>[1]РУО!F58</f>
        <v>5</v>
      </c>
      <c r="M24" s="43">
        <f>[1]РУО!K58</f>
        <v>25</v>
      </c>
      <c r="N24" s="43">
        <f>[1]УГИиЗО!F58</f>
        <v>5</v>
      </c>
      <c r="O24" s="43">
        <f>[1]УГИиЗО!K58</f>
        <v>25</v>
      </c>
      <c r="P24" s="48">
        <f>[1]ЖКХ!F58</f>
        <v>5</v>
      </c>
      <c r="Q24" s="48">
        <f>[1]ЖКХ!K58</f>
        <v>25</v>
      </c>
      <c r="R24" s="43">
        <f>[1]ФУ!F58</f>
        <v>5</v>
      </c>
      <c r="S24" s="43">
        <f>[1]ФУ!K58</f>
        <v>25</v>
      </c>
      <c r="T24" s="43">
        <f>[1]Спорт!F58</f>
        <v>0</v>
      </c>
      <c r="U24" s="43">
        <f>[1]Спорт!K58</f>
        <v>0</v>
      </c>
      <c r="V24" s="21">
        <v>1</v>
      </c>
      <c r="W24" s="21">
        <v>1</v>
      </c>
      <c r="X24" s="21">
        <v>8</v>
      </c>
      <c r="Y24" s="21">
        <v>8</v>
      </c>
      <c r="Z24" s="21"/>
      <c r="AA24" s="21"/>
    </row>
    <row r="25" spans="1:27" ht="15.75" x14ac:dyDescent="0.25">
      <c r="A25" s="31"/>
      <c r="B25" s="47" t="s">
        <v>38</v>
      </c>
      <c r="C25" s="44">
        <f>SUM(C26:C29)</f>
        <v>20</v>
      </c>
      <c r="D25" s="45">
        <f>SUM(D26:D29)</f>
        <v>3</v>
      </c>
      <c r="E25" s="45">
        <f>SUM(E26:E29)</f>
        <v>15</v>
      </c>
      <c r="F25" s="45">
        <f t="shared" ref="F25:U25" si="8">SUM(F26:F29)</f>
        <v>6</v>
      </c>
      <c r="G25" s="45">
        <f t="shared" si="8"/>
        <v>30</v>
      </c>
      <c r="H25" s="45">
        <f t="shared" si="8"/>
        <v>3</v>
      </c>
      <c r="I25" s="45">
        <f t="shared" si="8"/>
        <v>15</v>
      </c>
      <c r="J25" s="45">
        <f t="shared" si="8"/>
        <v>6</v>
      </c>
      <c r="K25" s="45">
        <f t="shared" si="8"/>
        <v>30</v>
      </c>
      <c r="L25" s="45">
        <f t="shared" si="8"/>
        <v>21</v>
      </c>
      <c r="M25" s="45">
        <f t="shared" si="8"/>
        <v>105</v>
      </c>
      <c r="N25" s="45">
        <f t="shared" si="8"/>
        <v>3</v>
      </c>
      <c r="O25" s="45">
        <f t="shared" si="8"/>
        <v>15</v>
      </c>
      <c r="P25" s="45">
        <f t="shared" si="8"/>
        <v>3</v>
      </c>
      <c r="Q25" s="45">
        <f t="shared" si="8"/>
        <v>15</v>
      </c>
      <c r="R25" s="45">
        <f t="shared" si="8"/>
        <v>21</v>
      </c>
      <c r="S25" s="45">
        <f t="shared" si="8"/>
        <v>105</v>
      </c>
      <c r="T25" s="45">
        <f t="shared" si="8"/>
        <v>0</v>
      </c>
      <c r="U25" s="45">
        <f t="shared" si="8"/>
        <v>0</v>
      </c>
      <c r="V25" s="31"/>
      <c r="W25" s="31"/>
      <c r="X25" s="31"/>
      <c r="Y25" s="31"/>
      <c r="Z25" s="31"/>
      <c r="AA25" s="31"/>
    </row>
    <row r="26" spans="1:27" ht="30" x14ac:dyDescent="0.25">
      <c r="A26" s="21">
        <f>A24+1</f>
        <v>14</v>
      </c>
      <c r="B26" s="32" t="s">
        <v>39</v>
      </c>
      <c r="C26" s="46">
        <f>[1]СД!J61</f>
        <v>4</v>
      </c>
      <c r="D26" s="40">
        <f>[1]СД!F61</f>
        <v>0</v>
      </c>
      <c r="E26" s="40">
        <f>[1]СД!K61</f>
        <v>0</v>
      </c>
      <c r="F26" s="43">
        <f>[1]Адм.КР!F61</f>
        <v>0</v>
      </c>
      <c r="G26" s="43">
        <f>[1]Адм.КР!K61</f>
        <v>0</v>
      </c>
      <c r="H26" s="48">
        <f>[1]КСП!F61</f>
        <v>0</v>
      </c>
      <c r="I26" s="48">
        <f>[1]КСП!K61</f>
        <v>0</v>
      </c>
      <c r="J26" s="43">
        <f>[1]Культура!F61</f>
        <v>0</v>
      </c>
      <c r="K26" s="43">
        <f>[1]Культура!K61</f>
        <v>0</v>
      </c>
      <c r="L26" s="43">
        <f>[1]РУО!F61</f>
        <v>5</v>
      </c>
      <c r="M26" s="43">
        <f>[1]РУО!K61</f>
        <v>20</v>
      </c>
      <c r="N26" s="43">
        <f>[1]УГИиЗО!F61</f>
        <v>0</v>
      </c>
      <c r="O26" s="43">
        <f>[1]УГИиЗО!K61</f>
        <v>0</v>
      </c>
      <c r="P26" s="48">
        <f>[1]ЖКХ!F61</f>
        <v>0</v>
      </c>
      <c r="Q26" s="48">
        <f>[1]ЖКХ!K61</f>
        <v>0</v>
      </c>
      <c r="R26" s="43">
        <f>[1]ФУ!F61</f>
        <v>5</v>
      </c>
      <c r="S26" s="43">
        <f>[1]ФУ!K61</f>
        <v>20</v>
      </c>
      <c r="T26" s="48">
        <f>[1]Спорт!F61</f>
        <v>0</v>
      </c>
      <c r="U26" s="48">
        <f>[1]Спорт!K61</f>
        <v>0</v>
      </c>
      <c r="V26" s="21">
        <v>4</v>
      </c>
      <c r="W26" s="21">
        <v>7</v>
      </c>
      <c r="X26" s="21">
        <v>5</v>
      </c>
      <c r="Y26" s="21">
        <v>2</v>
      </c>
      <c r="Z26" s="21"/>
      <c r="AA26" s="21"/>
    </row>
    <row r="27" spans="1:27" ht="45" x14ac:dyDescent="0.25">
      <c r="A27" s="21">
        <f>A26+1</f>
        <v>15</v>
      </c>
      <c r="B27" s="32" t="s">
        <v>40</v>
      </c>
      <c r="C27" s="46">
        <f>[1]СД!J63</f>
        <v>6</v>
      </c>
      <c r="D27" s="39">
        <f>[1]СД!F63</f>
        <v>0</v>
      </c>
      <c r="E27" s="40">
        <f>[1]СД!K63</f>
        <v>0</v>
      </c>
      <c r="F27" s="41">
        <f>[1]Адм.КР!F63</f>
        <v>0</v>
      </c>
      <c r="G27" s="41">
        <f>[1]Адм.КР!K63</f>
        <v>0</v>
      </c>
      <c r="H27" s="41">
        <f>[1]КСП!F63</f>
        <v>0</v>
      </c>
      <c r="I27" s="42">
        <f>[1]КСП!K63</f>
        <v>0</v>
      </c>
      <c r="J27" s="41">
        <f>[1]Культура!F63</f>
        <v>0</v>
      </c>
      <c r="K27" s="41">
        <f>[1]Культура!K63</f>
        <v>0</v>
      </c>
      <c r="L27" s="41">
        <f>[1]РУО!F63</f>
        <v>5</v>
      </c>
      <c r="M27" s="41">
        <f>[1]РУО!K63</f>
        <v>30</v>
      </c>
      <c r="N27" s="41">
        <f>[1]УГИиЗО!F63</f>
        <v>0</v>
      </c>
      <c r="O27" s="41">
        <f>[1]УГИиЗО!K63</f>
        <v>0</v>
      </c>
      <c r="P27" s="41">
        <f>[1]ЖКХ!F63</f>
        <v>0</v>
      </c>
      <c r="Q27" s="42">
        <f>[1]ЖКХ!K63</f>
        <v>0</v>
      </c>
      <c r="R27" s="41">
        <f>[1]ФУ!F63</f>
        <v>5</v>
      </c>
      <c r="S27" s="41">
        <f>[1]ФУ!K63</f>
        <v>30</v>
      </c>
      <c r="T27" s="42">
        <f>[1]Спорт!F63</f>
        <v>0</v>
      </c>
      <c r="U27" s="42">
        <f>[1]Спорт!K63</f>
        <v>0</v>
      </c>
      <c r="V27" s="21">
        <v>4</v>
      </c>
      <c r="W27" s="21">
        <v>7</v>
      </c>
      <c r="X27" s="21">
        <v>5</v>
      </c>
      <c r="Y27" s="21">
        <v>2</v>
      </c>
      <c r="Z27" s="21"/>
      <c r="AA27" s="21"/>
    </row>
    <row r="28" spans="1:27" ht="60" x14ac:dyDescent="0.25">
      <c r="A28" s="21">
        <f>A27+1</f>
        <v>16</v>
      </c>
      <c r="B28" s="32" t="s">
        <v>41</v>
      </c>
      <c r="C28" s="46">
        <f>[1]СД!J69</f>
        <v>5</v>
      </c>
      <c r="D28" s="39">
        <f>[1]СД!F69</f>
        <v>0</v>
      </c>
      <c r="E28" s="39">
        <f>[1]СД!K69</f>
        <v>0</v>
      </c>
      <c r="F28" s="43">
        <f>[1]Адм.КР!F69</f>
        <v>0</v>
      </c>
      <c r="G28" s="43">
        <f>[1]Адм.КР!K69</f>
        <v>0</v>
      </c>
      <c r="H28" s="43">
        <f>[1]КСП!F69</f>
        <v>0</v>
      </c>
      <c r="I28" s="43">
        <f>[1]КСП!K69</f>
        <v>0</v>
      </c>
      <c r="J28" s="43">
        <f>[1]Культура!F69</f>
        <v>0</v>
      </c>
      <c r="K28" s="43">
        <f>[1]Культура!K69</f>
        <v>0</v>
      </c>
      <c r="L28" s="43">
        <f>[1]РУО!F69</f>
        <v>5</v>
      </c>
      <c r="M28" s="43">
        <f>[1]РУО!K69</f>
        <v>25</v>
      </c>
      <c r="N28" s="43">
        <f>[1]УГИиЗО!F69</f>
        <v>0</v>
      </c>
      <c r="O28" s="43">
        <f>[1]УГИиЗО!K69</f>
        <v>0</v>
      </c>
      <c r="P28" s="43">
        <f>[1]ЖКХ!F69</f>
        <v>0</v>
      </c>
      <c r="Q28" s="43">
        <f>[1]ЖКХ!K69</f>
        <v>0</v>
      </c>
      <c r="R28" s="43">
        <f>[1]ФУ!F69</f>
        <v>5</v>
      </c>
      <c r="S28" s="43">
        <f>[1]ФУ!K69</f>
        <v>25</v>
      </c>
      <c r="T28" s="43">
        <f>[1]Спорт!F69</f>
        <v>0</v>
      </c>
      <c r="U28" s="43">
        <f>[1]Спорт!K69</f>
        <v>0</v>
      </c>
      <c r="V28" s="21">
        <v>0</v>
      </c>
      <c r="W28" s="21">
        <v>7</v>
      </c>
      <c r="X28" s="21">
        <v>9</v>
      </c>
      <c r="Y28" s="21">
        <v>2</v>
      </c>
      <c r="Z28" s="21"/>
      <c r="AA28" s="21"/>
    </row>
    <row r="29" spans="1:27" ht="45" x14ac:dyDescent="0.25">
      <c r="A29" s="21">
        <f>A28+1</f>
        <v>17</v>
      </c>
      <c r="B29" s="32" t="s">
        <v>42</v>
      </c>
      <c r="C29" s="46">
        <f>[1]СД!J75</f>
        <v>5</v>
      </c>
      <c r="D29" s="39">
        <f>[1]СД!F75</f>
        <v>3</v>
      </c>
      <c r="E29" s="39">
        <f>[1]СД!K75</f>
        <v>15</v>
      </c>
      <c r="F29" s="43">
        <f>[1]Адм.КР!F75</f>
        <v>6</v>
      </c>
      <c r="G29" s="43">
        <f>[1]Адм.КР!K75</f>
        <v>30</v>
      </c>
      <c r="H29" s="43">
        <f>[1]КСП!F75</f>
        <v>3</v>
      </c>
      <c r="I29" s="43">
        <f>[1]КСП!K75</f>
        <v>15</v>
      </c>
      <c r="J29" s="43">
        <f>[1]Культура!F75</f>
        <v>6</v>
      </c>
      <c r="K29" s="43">
        <f>[1]Культура!K75</f>
        <v>30</v>
      </c>
      <c r="L29" s="43">
        <f>[1]РУО!F75</f>
        <v>6</v>
      </c>
      <c r="M29" s="43">
        <f>[1]РУО!K75</f>
        <v>30</v>
      </c>
      <c r="N29" s="43">
        <f>[1]УГИиЗО!F75</f>
        <v>3</v>
      </c>
      <c r="O29" s="43">
        <f>[1]УГИиЗО!K75</f>
        <v>15</v>
      </c>
      <c r="P29" s="48">
        <f>[1]ЖКХ!F75</f>
        <v>3</v>
      </c>
      <c r="Q29" s="48">
        <f>[1]ЖКХ!K75</f>
        <v>15</v>
      </c>
      <c r="R29" s="43">
        <f>[1]ФУ!F75</f>
        <v>6</v>
      </c>
      <c r="S29" s="43">
        <f>[1]ФУ!K75</f>
        <v>30</v>
      </c>
      <c r="T29" s="43">
        <f>[1]Спорт!F75</f>
        <v>0</v>
      </c>
      <c r="U29" s="43">
        <f>[1]Спорт!K75</f>
        <v>0</v>
      </c>
      <c r="V29" s="21">
        <v>1</v>
      </c>
      <c r="W29" s="21">
        <v>1</v>
      </c>
      <c r="X29" s="21">
        <v>8</v>
      </c>
      <c r="Y29" s="21">
        <v>8</v>
      </c>
      <c r="Z29" s="21"/>
      <c r="AA29" s="21"/>
    </row>
    <row r="30" spans="1:27" ht="15.75" x14ac:dyDescent="0.25">
      <c r="A30" s="31"/>
      <c r="B30" s="47" t="s">
        <v>43</v>
      </c>
      <c r="C30" s="44">
        <f>SUM(C31:C32)</f>
        <v>10</v>
      </c>
      <c r="D30" s="45">
        <f>SUM(D31:D32)</f>
        <v>10</v>
      </c>
      <c r="E30" s="45">
        <f>SUM(E31:E32)</f>
        <v>50</v>
      </c>
      <c r="F30" s="45">
        <f t="shared" ref="F30:U30" si="9">SUM(F31:F32)</f>
        <v>4</v>
      </c>
      <c r="G30" s="45">
        <f t="shared" si="9"/>
        <v>20</v>
      </c>
      <c r="H30" s="45">
        <f t="shared" si="9"/>
        <v>10</v>
      </c>
      <c r="I30" s="45">
        <f t="shared" si="9"/>
        <v>50</v>
      </c>
      <c r="J30" s="45">
        <f t="shared" si="9"/>
        <v>10</v>
      </c>
      <c r="K30" s="45">
        <f t="shared" si="9"/>
        <v>50</v>
      </c>
      <c r="L30" s="45">
        <f t="shared" si="9"/>
        <v>6</v>
      </c>
      <c r="M30" s="45">
        <f t="shared" si="9"/>
        <v>5</v>
      </c>
      <c r="N30" s="45">
        <f t="shared" si="9"/>
        <v>10</v>
      </c>
      <c r="O30" s="45">
        <f t="shared" si="9"/>
        <v>50</v>
      </c>
      <c r="P30" s="45">
        <f t="shared" si="9"/>
        <v>10</v>
      </c>
      <c r="Q30" s="45">
        <f t="shared" si="9"/>
        <v>50</v>
      </c>
      <c r="R30" s="45">
        <f t="shared" si="9"/>
        <v>10</v>
      </c>
      <c r="S30" s="45">
        <f t="shared" si="9"/>
        <v>50</v>
      </c>
      <c r="T30" s="45">
        <f t="shared" si="9"/>
        <v>10</v>
      </c>
      <c r="U30" s="45">
        <f t="shared" si="9"/>
        <v>50</v>
      </c>
      <c r="V30" s="31"/>
      <c r="W30" s="31"/>
      <c r="X30" s="31"/>
      <c r="Y30" s="31"/>
      <c r="Z30" s="31"/>
      <c r="AA30" s="31"/>
    </row>
    <row r="31" spans="1:27" ht="30" x14ac:dyDescent="0.25">
      <c r="A31" s="21">
        <f>A29+1</f>
        <v>18</v>
      </c>
      <c r="B31" s="32" t="s">
        <v>44</v>
      </c>
      <c r="C31" s="46">
        <f>[1]СД!J79</f>
        <v>5</v>
      </c>
      <c r="D31" s="39">
        <f>[1]СД!F79</f>
        <v>5</v>
      </c>
      <c r="E31" s="39">
        <f>[1]СД!K79</f>
        <v>25</v>
      </c>
      <c r="F31" s="43">
        <f>[1]Адм.КР!F79</f>
        <v>4</v>
      </c>
      <c r="G31" s="43">
        <f>[1]Адм.КР!K79</f>
        <v>20</v>
      </c>
      <c r="H31" s="43">
        <f>[1]КСП!F79</f>
        <v>5</v>
      </c>
      <c r="I31" s="43">
        <f>[1]КСП!K79</f>
        <v>25</v>
      </c>
      <c r="J31" s="43">
        <f>[1]Культура!F79</f>
        <v>5</v>
      </c>
      <c r="K31" s="43">
        <f>[1]Культура!K79</f>
        <v>25</v>
      </c>
      <c r="L31" s="43">
        <f>[1]РУО!F79</f>
        <v>1</v>
      </c>
      <c r="M31" s="43">
        <f>[1]РУО!K79</f>
        <v>5</v>
      </c>
      <c r="N31" s="48">
        <f>[1]УГИиЗО!F79</f>
        <v>5</v>
      </c>
      <c r="O31" s="48">
        <f>[1]УГИиЗО!K79</f>
        <v>25</v>
      </c>
      <c r="P31" s="43">
        <f>[1]ЖКХ!F79</f>
        <v>5</v>
      </c>
      <c r="Q31" s="43">
        <f>[1]ЖКХ!K79</f>
        <v>25</v>
      </c>
      <c r="R31" s="43">
        <f>[1]ФУ!F79</f>
        <v>5</v>
      </c>
      <c r="S31" s="43">
        <f>[1]ФУ!K79</f>
        <v>25</v>
      </c>
      <c r="T31" s="43">
        <f>[1]Спорт!F79</f>
        <v>5</v>
      </c>
      <c r="U31" s="43">
        <f>[1]Спорт!K79</f>
        <v>25</v>
      </c>
      <c r="V31" s="21">
        <v>2</v>
      </c>
      <c r="W31" s="21">
        <v>1</v>
      </c>
      <c r="X31" s="21">
        <v>7</v>
      </c>
      <c r="Y31" s="21">
        <v>8</v>
      </c>
      <c r="Z31" s="21"/>
      <c r="AA31" s="21"/>
    </row>
    <row r="32" spans="1:27" ht="30" x14ac:dyDescent="0.25">
      <c r="A32" s="21">
        <f>A31+1</f>
        <v>19</v>
      </c>
      <c r="B32" s="38" t="s">
        <v>45</v>
      </c>
      <c r="C32" s="46">
        <f>[1]СД!J85</f>
        <v>5</v>
      </c>
      <c r="D32" s="39">
        <f>[1]СД!F85</f>
        <v>5</v>
      </c>
      <c r="E32" s="39">
        <f>[1]СД!K85</f>
        <v>25</v>
      </c>
      <c r="F32" s="48">
        <f>[1]Адм.КР!F85</f>
        <v>0</v>
      </c>
      <c r="G32" s="48">
        <f>[1]Адм.КР!K85</f>
        <v>0</v>
      </c>
      <c r="H32" s="43">
        <f>[1]КСП!F85</f>
        <v>5</v>
      </c>
      <c r="I32" s="43">
        <f>[1]КСП!K85</f>
        <v>25</v>
      </c>
      <c r="J32" s="43">
        <f>[1]Культура!F85</f>
        <v>5</v>
      </c>
      <c r="K32" s="43">
        <f>[1]Культура!K85</f>
        <v>25</v>
      </c>
      <c r="L32" s="43">
        <f>[1]РУО!G85</f>
        <v>5</v>
      </c>
      <c r="M32" s="43">
        <f>[1]РУО!K85</f>
        <v>0</v>
      </c>
      <c r="N32" s="43">
        <f>[1]УГИиЗО!F85</f>
        <v>5</v>
      </c>
      <c r="O32" s="43">
        <f>[1]УГИиЗО!K85</f>
        <v>25</v>
      </c>
      <c r="P32" s="43">
        <f>[1]ЖКХ!F85</f>
        <v>5</v>
      </c>
      <c r="Q32" s="43">
        <f>[1]ЖКХ!K85</f>
        <v>25</v>
      </c>
      <c r="R32" s="43">
        <f>[1]ФУ!F85</f>
        <v>5</v>
      </c>
      <c r="S32" s="43">
        <f>[1]ФУ!K85</f>
        <v>25</v>
      </c>
      <c r="T32" s="43">
        <f>[1]Спорт!F85</f>
        <v>5</v>
      </c>
      <c r="U32" s="43">
        <f>[1]Спорт!K85</f>
        <v>25</v>
      </c>
      <c r="V32" s="21">
        <v>1</v>
      </c>
      <c r="W32" s="21">
        <v>2</v>
      </c>
      <c r="X32" s="21">
        <v>8</v>
      </c>
      <c r="Y32" s="21">
        <v>7</v>
      </c>
      <c r="Z32" s="21"/>
      <c r="AA32" s="21"/>
    </row>
    <row r="34" spans="4:5" x14ac:dyDescent="0.25">
      <c r="D34" s="1"/>
      <c r="E34" s="1"/>
    </row>
    <row r="35" spans="4:5" x14ac:dyDescent="0.25">
      <c r="D35" s="1"/>
      <c r="E35" s="1"/>
    </row>
    <row r="36" spans="4:5" x14ac:dyDescent="0.25">
      <c r="D36" s="1"/>
      <c r="E36" s="1"/>
    </row>
  </sheetData>
  <mergeCells count="14">
    <mergeCell ref="N4:O4"/>
    <mergeCell ref="P4:Q4"/>
    <mergeCell ref="R4:S4"/>
    <mergeCell ref="T4:U4"/>
    <mergeCell ref="U1:AA2"/>
    <mergeCell ref="E3:U3"/>
    <mergeCell ref="W3:X4"/>
    <mergeCell ref="Y3:Z4"/>
    <mergeCell ref="AA3:AA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rfu14</dc:creator>
  <cp:lastModifiedBy>rfu14</cp:lastModifiedBy>
  <dcterms:created xsi:type="dcterms:W3CDTF">2015-06-05T18:19:34Z</dcterms:created>
  <dcterms:modified xsi:type="dcterms:W3CDTF">2022-03-21T00:50:40Z</dcterms:modified>
</cp:coreProperties>
</file>